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4"/>
  <workbookPr codeName="EstaPastaDeTrabalho" defaultThemeVersion="166925"/>
  <mc:AlternateContent xmlns:mc="http://schemas.openxmlformats.org/markup-compatibility/2006">
    <mc:Choice Requires="x15">
      <x15ac:absPath xmlns:x15ac="http://schemas.microsoft.com/office/spreadsheetml/2010/11/ac" url="C:\Users\ana.llima\Downloads\"/>
    </mc:Choice>
  </mc:AlternateContent>
  <xr:revisionPtr revIDLastSave="32" documentId="13_ncr:1_{B1374713-C72A-4B9F-97CC-B6BD87F5D5FB}" xr6:coauthVersionLast="47" xr6:coauthVersionMax="47" xr10:uidLastSave="{20493B52-21AC-4BA8-A382-5254B9AF6647}"/>
  <bookViews>
    <workbookView xWindow="-108" yWindow="-108" windowWidth="23256" windowHeight="12576" tabRatio="952" activeTab="8" xr2:uid="{191F433C-FD7A-48F4-BCA0-19E49C14CA20}"/>
  </bookViews>
  <sheets>
    <sheet name="Introduction" sheetId="1" r:id="rId1"/>
    <sheet name="Commitment to Sustainability" sheetId="20" r:id="rId2"/>
    <sheet name="Materiality" sheetId="22" r:id="rId3"/>
    <sheet name="Organizational Profile" sheetId="21" r:id="rId4"/>
    <sheet name="Ethics, Integrity and Complianc" sheetId="14" r:id="rId5"/>
    <sheet name="Operating Market" sheetId="19" r:id="rId6"/>
    <sheet name="Sustainable Livestock" sheetId="12" r:id="rId7"/>
    <sheet name="Fight against Climate Change" sheetId="10" r:id="rId8"/>
    <sheet name="Environmental Management" sheetId="13" r:id="rId9"/>
    <sheet name="Biodiversity and Ecological Imp" sheetId="24" r:id="rId10"/>
    <sheet name="Our People" sheetId="16" r:id="rId11"/>
    <sheet name=" Social Responsibility" sheetId="25" r:id="rId12"/>
    <sheet name="Employee Health, Safety and Wel" sheetId="15" r:id="rId13"/>
    <sheet name="Animal Welfare" sheetId="17" r:id="rId14"/>
    <sheet name="Consumer Well-being" sheetId="18" r:id="rId15"/>
    <sheet name="TCFD" sheetId="23" r:id="rId16"/>
    <sheet name="Physical Risk" sheetId="29" r:id="rId17"/>
    <sheet name="Transition Risk" sheetId="30" r:id="rId18"/>
    <sheet name="Opportunity" sheetId="31"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7" i="13" l="1"/>
  <c r="G167" i="13"/>
  <c r="F167" i="13"/>
  <c r="G114" i="13"/>
  <c r="F114" i="13"/>
  <c r="G48" i="25"/>
  <c r="G38" i="25"/>
  <c r="G63" i="16" l="1"/>
  <c r="H63" i="16"/>
  <c r="F63" i="16"/>
  <c r="G60" i="16"/>
  <c r="H60" i="16"/>
  <c r="F60" i="16"/>
  <c r="H43" i="16"/>
  <c r="H39" i="16"/>
  <c r="H37" i="16"/>
  <c r="F261" i="13" l="1"/>
  <c r="H6" i="14" l="1"/>
</calcChain>
</file>

<file path=xl/sharedStrings.xml><?xml version="1.0" encoding="utf-8"?>
<sst xmlns="http://schemas.openxmlformats.org/spreadsheetml/2006/main" count="7288" uniqueCount="1971">
  <si>
    <t>Indicators Center - Minerva Foods</t>
  </si>
  <si>
    <t xml:space="preserve">   The Center presents the sustainability indicators monitored by Minerva Foods within its performance pillars in a 3-year historical series: 2021, 2022 and 2023. All items are presented together with their context, where alterations and/or changes in the indicator over the years and the way in which the Company manages these issues.</t>
  </si>
  <si>
    <t xml:space="preserve"> The selection of indicators was carried out based on the Global Reporting Initiative (GRI), Sustainability Accounting Standards Boarding (SASB) and Task Force on Climate-related Financial Disclosures (TCFD) as well as  World Economic Forum (WEF) methodologies and complement the information disclosed in the Annual Sustainability Report. The indicators were also correlated with the United Nations Sustainable Development Goals (SDGs) and with Minerva Foods' Sustainability Commitments.</t>
  </si>
  <si>
    <t xml:space="preserve"> This report was organized according to the relevant topics defined in the materiality analysis carried out in 2023 and contextualized in a specific tab. In addition, tabs were inserted to present advances in relation to the Commitments to Sustainability and to present the organization's profile.</t>
  </si>
  <si>
    <t>Commitment to Sustainability</t>
  </si>
  <si>
    <t>In April 2021, Minerva Foods assumed its Commitment to Sustainability,  a series of goals that reinforce its purpose to create connections between people, food, and nature, aiming at environmental respect and responsibility. We recognize the challenges and opportunities arising from our value chain and have taken  a diversified approach to achieving our medium and long-term goals.</t>
  </si>
  <si>
    <r>
      <rPr>
        <b/>
        <sz val="10"/>
        <color theme="1"/>
        <rFont val="Montserrat"/>
      </rPr>
      <t xml:space="preserve">Note: </t>
    </r>
    <r>
      <rPr>
        <sz val="10"/>
        <color theme="1"/>
        <rFont val="Montserrat"/>
      </rPr>
      <t>Minerva Foods quarterly updates its stakeholders on progress in its Commitments. The data is available in the quarterly earnings reports on the Investor Relations website (1) and also on the Commitments to Sustainability (2) tab on the institutional website.
1- https://ri.minervafoods.com/en/quarterly-earnings-release/
2- https://minervafoods.com/en/compromise/</t>
    </r>
  </si>
  <si>
    <t>Commitment</t>
  </si>
  <si>
    <t>Sub-goals</t>
  </si>
  <si>
    <t>Metrics</t>
  </si>
  <si>
    <t>Status 2021</t>
  </si>
  <si>
    <t>Status 2022</t>
  </si>
  <si>
    <t>Status 2023</t>
  </si>
  <si>
    <t>Evolution</t>
  </si>
  <si>
    <t>Supply Chain Management - Direct Suppliers</t>
  </si>
  <si>
    <t>In Brazil, keep 100% of direct supplier farms monitored, based on the socio-environmental criteria established in the Company's 'Acquisition of Agricultural Commodities and Livestock Products' policy.</t>
  </si>
  <si>
    <t>Not applicable</t>
  </si>
  <si>
    <t>Percentage of direct cattle suppliers monitored in each country of operation in South America.</t>
  </si>
  <si>
    <t>100% of direct suppliers monitored in Brazil</t>
  </si>
  <si>
    <t>The Company leads the industry in the utilization of geo-referenced systems for monitoring direct suppliers in Brazil, ensuring that 100% of animal purchases are monitored within the biomes (Amazon, Cerrado, Pantanal, Caatinga and Atlantic Forest) where the company operates.</t>
  </si>
  <si>
    <t>By 2030, expand the monitoring of direct supplier farms, based on the socio-environmental criteria established in the Company's 'Acquisition of Agricultural Commodities and Livestock Products' policy, to the other countries in South America with operations.</t>
  </si>
  <si>
    <t>100% of direct suppliers monitored in Paraguay by december 2021;
100% of direct suppliers monitored in Colombia by 2023;
100% of direct suppliers monitored in Uruguay by 2025;
100% of direct suppliers monitored in Argentina by  2030.</t>
  </si>
  <si>
    <t>100% of direct suppliers monitored in Paraguay;
Beginning of implementation of the traceability system in Colombia.</t>
  </si>
  <si>
    <t>100% of direct suppliers monitored in Paraguay;
80% of direct suppliers monitored in Colombia;
90% of direct suppliers monitored in Argentina;
Study of the legislation for the implementation of monitoring criteria in Uruguay.</t>
  </si>
  <si>
    <t>100% of direct suppliers monitored in Paraguay;
100% of direct suppliers monitored in Colombia;
Around 90% of direct suppliers monitored in Argentina;
More than 60% of direct suppliers monitored in Uruguai.</t>
  </si>
  <si>
    <t>The Company's pioneering in the fight against illegal deforestation in the supply chain in Latin America is consolidated with the increase in the percentage of geographic monitoring of direct cattle suppliers. In Paraguay, we have achieved comprehensive monitoring of 100% of direct suppliers since 2021. It is worth highlighting that in 2023, Minerva Foods successfully reached its target of monitoring direct suppliers in Colombia, achieving the 100% milestone six months ahead of schedule.
In Argentina and Uruguay, our efforts are underway to implement the geo-referenced monitoring system. Currently, we have approximately 90% coverage in Argentina and over 60% coverage in Uruguay, demonstrating significant progress in our monitoring
initiatives in these regions.</t>
  </si>
  <si>
    <t>Map production cycles (breeding, rearing and fattening) adopted on the Company's direct supplier farms in all South American countries with operations until December 2024.</t>
  </si>
  <si>
    <t>Not applicable - target added with the revision of the Commitment in 2023</t>
  </si>
  <si>
    <t>Not applicable - target added with the revision of the Commitment in 2024</t>
  </si>
  <si>
    <t>Mapping in progress</t>
  </si>
  <si>
    <t>Supply Chain Management - Indirect Suppliers</t>
  </si>
  <si>
    <t>By 2030, develop and implement a program to monitor indirect supplier farms, based on the socio-environmental criteria established in the Company's 'Acquisition of Agricultural Commodities and Livestock Products' policy, in South American countries with operations.</t>
  </si>
  <si>
    <t>In Brazil, to integrate the Visipec® tool into the geomonitoring system used by the Company, for the Amazon biome, by December 2021;
In Brazil, to transfer the geomonitoring technology used by the Company to rural producers through the SMGeo Prospec® app, in partnership with Niceplanet Geotecnologia, by December 2021;
In Brazil, the intention to implement the level 1 monitoring program for indirect supplier farms for 100% of the animals acquired in the Legal Amazon and the state of Maranhão by December 2025;
Define tools for the traceability of indirect supplier farms in each South American country with operations until December 2025;
Intention to implement the monitoring program for indirect supplier farms for 25% of the animals purchased in South American countries with operations by December 2027;
Intention to implement the monitoring program for indirect supplier farms for 50% of the animals purchased in South American countries with operations by December 2028; and
Intention to implement the monitoring program for indirect supplier farms for 75% of the animals purchased in South American countries with operations by December 2029.</t>
  </si>
  <si>
    <t>In development</t>
  </si>
  <si>
    <t>Integration of the Visipec Tool to the internal systems;
Launch of the SMGeo Prospec application in Brazil.</t>
  </si>
  <si>
    <t>Continuity of the practical application of the Visipec tool in Brazil;
Dissemination and training of partner ranchers to use the SMGeo Prospec application. 800 tool use vouchers were distributed.</t>
  </si>
  <si>
    <t>Hiring a specialized consultancy to conduct a diagnose of our livestock chain;
Continuity of the practical application of the Visipec tool in Brazil;
Dissemination and training of partner ranchers to use the SMGeo Prospec application - more than 3,000 vouchers for using the tool have already been distributed.</t>
  </si>
  <si>
    <t xml:space="preserve">In 2023, we continued to be part of the Indirect Supplier Working Group (ISWP) aimed at strengthening the relationship with various stakeholders in the livestock chain. Furthermore, we commissioned a specialized consultancy to conduct a thorough
diagnose of our livestock chain, with the objective of identifying opportunities and challenges pertaining to the traceability of 
indirect livestock suppliers. As for the use of tools, we have been utilizing the Visipec tool to map the risk of indirect suppliers and we are making progress in engaging our direct suppliers in the use of the SMGeo Prospec application. 
In 2023, a variety of workshops, webinars, lectures and, events, including “Falando de Pecuária” (Talking about Livestock), were organized to educate and guide cattle ranchers regarding the significance of the application and its associated benefits. Furthermore, they served as a platform to discuss pertinent topics such as sustainability, animal welfare, productivity, and other relevant subjects. To facilitate swift adoption, Minerva Foods
has integrated members of the Sustainability department into field conducted out by the Livestock Purchase department.
In total, more than 3,000 vouchers for using SMGeo Prospec application have already been distributed, impacting more than 1,000 direct suppliers (representing 40% of animals purchased in Brazil) and more than 400 direct suppliers present in Legal Amazon.
</t>
  </si>
  <si>
    <t>Eco-efficiency in managed operations</t>
  </si>
  <si>
    <t>Relative to 2020, reduce the intensity of greenhouse gas emissions (tCO₂e/TFP) by 30%, taking into account scopes 1 and 2, by 2030;
TFP = Ton of Finished Product</t>
  </si>
  <si>
    <t>10% reduction in emissions intensity for scopes 1 and 2 by 2026;
20% reduction in emissions intensity for scopes 1 and 2 by 2028.</t>
  </si>
  <si>
    <r>
      <t xml:space="preserve">Emissions intensity: total emissions from scopes 1 and 2 per Ton of Finished Product (TFP)
</t>
    </r>
    <r>
      <rPr>
        <b/>
        <sz val="10"/>
        <color theme="1"/>
        <rFont val="Montserrat"/>
      </rPr>
      <t>Baseline:</t>
    </r>
    <r>
      <rPr>
        <sz val="10"/>
        <color theme="1"/>
        <rFont val="Montserrat"/>
      </rPr>
      <t xml:space="preserve">
Emissions intensity in 2020 = 0.16 (TCO2e/TFP)</t>
    </r>
  </si>
  <si>
    <t>Emissions intensity: 0,1742 (tCO2e/TFP)</t>
  </si>
  <si>
    <t>Emissions intensity: 0,1750 (tCO2e/TFP)</t>
  </si>
  <si>
    <t>Emissions intensity: 0,19 (tCO2e/TFP)</t>
  </si>
  <si>
    <t>The primary sources of emissions within Scope 1 direct
emissions from Minerva Foods’ operations stem from
Effluent Treatment Stations (ETS) across its operating
units in South America and the utilization of fossil fuels to
power boilers in Colombia, Argentina and in Tammin and Esperance, Australia. Regarding Scope 2, since 2020, the
Company has also been acquiring Renewable Energy
Certificates (I-RECs) through the subsidiary Minerva Energia and has been offsetting these emissions across all operations in the countries where it operates, with the exception of Paraguay. In Paraguay, emissions are already at zero due to the local electrical matrix Bing exclusively composed of renewable sources. 
In 2023, one of our key initiatives was the establishment of of the Decarbonization &amp; Climate Risk Working Group. this group has been tasked with overseeing our decarbonization efforts across scopes 1, 2, and 3, as well as monitoring and addressing the Climate Risks &amp; Opportunities that have been mapped, analyzed, and assessed. Through this project, we identified six Climate Threats 
with the potential to cause 22 Physical Risks, and 22 Transition Risks. The next step Involves mapping out actions to reduce vulnerability and/or exposure to significant risks in order to build a Climate Adaptation and Resilience Plan.</t>
  </si>
  <si>
    <t>Continue to ensure zero net emissions, applying the market
approach for scope 2, by investing in and supporting the
production of electricity through renewable energy
sources. Since 2020, the Company has tracked the
production of the electricity used in its operations by means
of Renewable Energy Certificates (I-RECs).</t>
  </si>
  <si>
    <t>Scope 2 emissions</t>
  </si>
  <si>
    <t>Scope 2 emissions - purchase choice approach: 0.0</t>
  </si>
  <si>
    <t>Regarding Scope 2, since 2020, the Company has also been acquiring Renewable Energy Certificates (I-RECs) through the subsidiary Minerva Energia and has been offsetting these emissions across all operations in the countries where it operates, with the exception of Paraguay. In Paraguay, emissions are already at zero due to the local electrical matrix Bing exclusively composed of renewable sources. By zeroing Scope 2 emissions through the procurement of renewable electric power, Minerva Foods not only fulfills its environmental responsibilities but also contributes to the growth of the renewable energy generation market.
In recognition of our efforts, we are proud to announce that for the third consecutive year, Minerva Foods has been awarded the Renewable Energy Seal. This prestigious seal not only confirms the renewable origin of our energy sources but also recognizes our commitment to fostering positive social and community relationships within the areas where our energy is generated. The seal is issued by the Totum Institute in partnership with the Brazilian Wind Energy Association (ABEEólica) and the Brazilian Clean Energy Association (ABRAGEL).</t>
  </si>
  <si>
    <t>Development of the Renove program on partner farms</t>
  </si>
  <si>
    <t>As of 2030, source at least 50% of cattle from suppliers participating in the Renove program</t>
  </si>
  <si>
    <t>Volume of animals purchased from supplier farms participating in the Renove Program</t>
  </si>
  <si>
    <t>Creation of the Renove Program and the beginning of the chain's engagement, as well as the definition of measurable, auditable and science-based methodologies.</t>
  </si>
  <si>
    <t>In 2022, the Renove Program worked on the development of a technical-scientific project conducted in partnership with Embrapa (Brazilian Agricultural Research Corporation) and FGV Agro with the aim of understanding the context of GHG emissions in agriculture and improving the ways of measuring them. It has also started the Carbon Neutral Product Certification and Carbon Credit Origination projects.</t>
  </si>
  <si>
    <t>Since 2023, the Renove Program has been comprised of two main projects: (1) certification of carbon-neutral products (Zero Carbon Impact) and (2) origination of carbon credits.</t>
  </si>
  <si>
    <t>Since 2023, the Renove Program has been comprised of two main projects: (1) certification of carbon-neutral products (Zero Carbon Impact) and (2) origination of carbon credits.
CARBON NEUTRAL PRODUCT CERTIFICATION PROJECT
This project aims to certify and offset the carbon footprint of agriculture operations, industries and the entire logistics chain linked to the Company. This certification ensures the neutrality of the product's carbon emissions from its origin to its final destination. Products resulting from This initiative are part of the Zero Carbon
Impact line, introduced in 2023, and already being exported to customers in nine countries.
Additionally, the project is focused on implementing a long-term strategy to progressively reduce emissions from agricultural operations and industries, By making a significant contribution To
Environmental Conservation and climate change mitigation efforts.
In 2023, the project scope expanded in Brazil, with the certification of more ranches adding to the five already certified in 2022, and the certification of new industrial plants alongside the Araguaína (TO) plant, certified in 2022. In Uruguay, a total of 108 certified ranches 
obtained certification and industrial units of Canelones, Carrasco, and Melo (PUL) renewed their certification. The new BPU Meat industrial unit in Durazno is currently undergoing certification, slated for completion in 2024. Looking ahead to 2024, the Company's agenda includes developing emission reduction plans for participating ranches and initiating their implementation on
selected sites. Furthermore, audits will be conducted to ensure agriculture livestock operations and industrial units remain compliant with project standards, with a focus on automating analysis and monitoring deforestation on project participating properties. It is worth noting that Minerva Foods is pioneering in the livestock sector by integrating carbon footprint management 
information into the Carbon on Track platform developed by the Institute of Agricultural and Forest Management and Certification (Imaflora). This integration aligns with the recommendations of the
GHG Protocol for Agriculture and Livestock (WRI, 2015), and the Guidelines for National GHG Inventories (IPCC, 2019).
CARBON CREDIT ORIGINATION PROJECT
Minerva Foods reaffirms its pioneering stance by generating carbon credits from agricultural activities in Brazil, through a dedicated project within the Renove Program. To facilitate its development, we have forged technical collaboration agreements with cattle ranchers, input providers, financing institutions and technology innovation companies. Through these partnerships,
we actively pursue our shared goal of transitioning conventional livestock management practices into regenerative, with the aim of fostering a highly efficient and low-carbon agricultural sector.
During the development of the process, selected properties, located across various Brazilian states, underwent thorough assessments conducted by the program's technical team. Utilizing climate, vegetation data and soil attributes is applied, the team applies intelligence to classify eligibility and assess the potential for carbon credits generation.
Following this initial assessment, strategic action plans are formulated tailored to the attributes of each property. These plans outline the adoption of best practices and agricultural systems designed to achieve GHG reductions and removals within the evaluated areas.
The assigned activities encompassed a range of initiatives, including pasture recovery, rotational grazing, done implementation of integrated systems - Crop-Livestock-Forestry Integration (ILPF), and the incorporation of food additives in animal feed to mitigate enteric fermentation. These measures, combined with enhancements in internal operations management, result in increased productivity and heightened climate resilience for the properties involved. To ensure accountability and effectiveness, Measurement, Reporting, and Verification (MRV) tools are employed to track and monitor the
implementation of practices, indices and evidence.
In 2023, significant progress was made in the adoption of regenerative agricultural practices across properties located in Tocantins, Mato Grosso and Minas Gerais -suppliers to the José Bonifácio (SP), Mirassol d'Oeste (MT), Palmeiras de Goiás (GO), Janaúba (MG ) and Araguaína (TO) units.
Looking ahead, the coming year we'll see audits conducted on participating agriculture operations and technical assistance visits arranged to facilitate the adoption of low-carbon practices. Additionally, efforts will be made to engage new agriculture  operations, further expanding its impact in reach.</t>
  </si>
  <si>
    <t>Apply internationally recognized methodologies with scientific rigor to measure the carbon footprint of farms, within a monitored, reported and verified system, and support the implementation of low-carbon practices;</t>
  </si>
  <si>
    <t xml:space="preserve"> Development of a Measurement, Reporting and Verification (MRV) protocol for agribusiness</t>
  </si>
  <si>
    <t>Since 2022 in partnership with Embrapa (Brazilian Agricultural Research Corporation) and FGV Agro, this technological-scientific project was designed to understand the context of GHG emissions in agriculture and to improve methods of measurement. The initiative had the potential to contribute with technical studies for the science and development of low-carbon livestock, by adapting and updating the GHG Protocol calculation methodology for the country's reality (finalized on December/21); developing of the Agrotag Carbono application, for georeferencing data and calculating greenhouse gas emissions inventory on farms (finished in August/22); and the development of a Measurement, Reporting and Verification (MRV) protocol for agribusiness (completed in March 2023).</t>
  </si>
  <si>
    <t>Support the restoration of native vegetation in line with the United Nations Decade of Ecosystem Restoration, providing co-benefits for biodiversity.</t>
  </si>
  <si>
    <t>-</t>
  </si>
  <si>
    <t>Support for the Floresta Viva project begins</t>
  </si>
  <si>
    <t>Support for the Floresta Viva project</t>
  </si>
  <si>
    <t>In 2022, Minerva Foods joined the Floresta Viva Project, which works to restore ecosystems using native species and agroforestry practices in the Brazilian biome. This initiative also works to strengthen the technology framework and management of the restoration production chain. It is projected to achieve between 20 to 30 thousand hectares of restored vegetation and, based on a vegetation growth cycle of 25 years, the removal of seven to ten million tons of carbon dioxide from the atmosphere.</t>
  </si>
  <si>
    <t>3 - Considers scope 2 emissions neutralized through the purchase of Renewable Energy Certificates (I-REC).</t>
  </si>
  <si>
    <t>4- TFP (Finished Produced Ton) considering the production of fresh meat, processed products, slaughter by-products, biodiesel, and leather.</t>
  </si>
  <si>
    <t>Materiality</t>
  </si>
  <si>
    <t>Process for defining material topics</t>
  </si>
  <si>
    <r>
      <rPr>
        <b/>
        <sz val="11"/>
        <color theme="1"/>
        <rFont val="Montserrat"/>
      </rPr>
      <t>References:</t>
    </r>
    <r>
      <rPr>
        <sz val="11"/>
        <color theme="1"/>
        <rFont val="Montserrat"/>
      </rPr>
      <t xml:space="preserve"> GRI 3-1, 3-2 e 3-3</t>
    </r>
  </si>
  <si>
    <t>In 2023, we undertook a comprehensive materiality study, conducted in collaboration with a specialized consultancy, adhering to the methodology outlined in the European Sustainability Reporting Guidelines (ESRG). This initiative enabled us to pointpoint the ESG topics most significant to the Company's stakeholders, considering both internal and external industry contexts. The findings from the study will inform our sustainability strategy and guide leadership decision-making over the next two years. Notably, senior leadership and members of the Board of Directors actively participate in the process, and the final matrix was endorsed by the Sustainability Commission.
The process involves the following steps:
1. Definition of assumptions and evaluation of the strategic scenario:
• Analysis of market mechanisms and prominent sustainability frameworks; 
• Research into the most relevant topics for companies within the same sector as Minerva Foods.
2. Online consultation with priority stakeholders selected by the Company, aimed at identifying the most significant themes from their point of perspective.
3. Interviews with executive officers, members of the Board of Directors and external stakeholders to understand the primary risks and opportunities facing the business in the short, medium, and long term.
4. Assessment of dual materiality, considering the importance of the topics raised from both impact materiality and financial materiality perspectives.
5. Definition of the sustainability strategy by identifying the 14 material themes that will guide the Company's efforts to enhance resilience throughout its supply chain, promoting increasingly sustainable practices, while creating value for the market. The identified themes are related to Minerva Foods' sustainability strategy.</t>
  </si>
  <si>
    <t>Pillars of action</t>
  </si>
  <si>
    <t>Material themes</t>
  </si>
  <si>
    <t>Related topics</t>
  </si>
  <si>
    <t>Related indicators</t>
  </si>
  <si>
    <t>Solid and Committed
Management</t>
  </si>
  <si>
    <t>Ethics, integrity and compliance</t>
  </si>
  <si>
    <t>Ethical conduct and integrity</t>
  </si>
  <si>
    <t>GRI: 205-1; 205-2; 205-3
GRI Sector: 13.26.2; 13.26.3; 13.26.4
Internal Indicators: MF-2</t>
  </si>
  <si>
    <t>Operating market</t>
  </si>
  <si>
    <t>Business model</t>
  </si>
  <si>
    <t>GRI: 2-6; 201-1
GRI Sector: 13.22.2
SASB: FB-MP-000.A; FB-MP-250a.4</t>
  </si>
  <si>
    <t>Governance structure</t>
  </si>
  <si>
    <t>Sustainability management</t>
  </si>
  <si>
    <t>Dedication to the Planet</t>
  </si>
  <si>
    <t>Sustainable products and services</t>
  </si>
  <si>
    <t>Sustainable Livestock</t>
  </si>
  <si>
    <t xml:space="preserve">GRI: 308-1; 308-2; 414-1; 414-2
GRI Sector: 13.23.3
</t>
  </si>
  <si>
    <t>Supply chain management (traceability)</t>
  </si>
  <si>
    <t>Green House Gases Emissions and Climate Change</t>
  </si>
  <si>
    <t>Fight against Climate Change</t>
  </si>
  <si>
    <t>GRI: 305-1; 305-2; 305-3; 305-4; 305-5
GRI Sector: 13.1.2; 13.1.3; 13.1.4; 13.1.5; 13.1.6
SASB: FB-MP-110a.1; FB-MP-110a.2
TCFD Recommendations</t>
  </si>
  <si>
    <t>Environmental management</t>
  </si>
  <si>
    <t>Energy efficiency</t>
  </si>
  <si>
    <t>GRI: 302-1; 302-3; 302-4
SASB: FB-MP-130a.1</t>
  </si>
  <si>
    <t>Water and effluents</t>
  </si>
  <si>
    <t>GRI: 303-3; 303-4; 303-5
GRI Sector: 13.7.4; 13.7.5; 13.7.6
SASB: FB-MP-140a.1</t>
  </si>
  <si>
    <t>Waste</t>
  </si>
  <si>
    <t>GRI: 301-1; 306-3; 306-4; 306-5
GRI Sector: 13.8.4; 13.8.5; 13.8.6
SASB: FB-MP-160a.1</t>
  </si>
  <si>
    <t>Promoting circularity</t>
  </si>
  <si>
    <t>Biodiversity management and life cycle</t>
  </si>
  <si>
    <t>Biodiversity and ecological impacts</t>
  </si>
  <si>
    <t>GRI: 304-1
GRI Sector: 13.3.2</t>
  </si>
  <si>
    <t>Pollution and ecological impacts</t>
  </si>
  <si>
    <t>Prosperity of Our People</t>
  </si>
  <si>
    <t>Employee health, safety and wellness</t>
  </si>
  <si>
    <t>GRI: 403-9; 403-10
GRI Sector: 13.19.10; 13.19.11
SASB: FB-MP-320a.1</t>
  </si>
  <si>
    <t>Good labor practices and respect to Human Rights</t>
  </si>
  <si>
    <t>Social responsibility</t>
  </si>
  <si>
    <t>GRI: 2-30; 202-1; 203-1; 203-2; 401-1; 401-3; 405-2; 406-1; 413-1
GRI Sector: 13.12.2; 13.15.3; 13.15.4; 13.21.2; 13.21.3; 13.22.3; 13.22.4</t>
  </si>
  <si>
    <t>Impact on communities</t>
  </si>
  <si>
    <t>Product
Quality and Respect for Life</t>
  </si>
  <si>
    <t>Consumer well-being and food safety</t>
  </si>
  <si>
    <t>Consumer well-being</t>
  </si>
  <si>
    <t>GRI Sector: 13.10.4; 13.10.5
SASB: FB-MP-250a.1; FB-MP-250a.2; FB-MP-250a.3
Internal Indicators: MF-3; MF-6; MF-7</t>
  </si>
  <si>
    <t>Access and affordability to nutrition</t>
  </si>
  <si>
    <t>Animal welfare</t>
  </si>
  <si>
    <t>GRI Sector: 13.11.2
SASB: FB-MP-160a.3; FB-MP-410a.3
Internal Indicators: MF-4; MF-5</t>
  </si>
  <si>
    <t>Organizational Profile</t>
  </si>
  <si>
    <t>References</t>
  </si>
  <si>
    <t>Indicators</t>
  </si>
  <si>
    <t>GRI</t>
  </si>
  <si>
    <t>SASB</t>
  </si>
  <si>
    <t>WEF</t>
  </si>
  <si>
    <t>SDG</t>
  </si>
  <si>
    <t>Organization Details</t>
  </si>
  <si>
    <t>We are Minerva Foods (Minerva S.A.), the largest beef exporter in South America and a leading producer in the high-quality segment within the region. Additionally, we operate specialized sheep production plants in Australia. Headquartered in Barretos (SP), we are a publicly traded
Brazilian company. We produce and sell beef and lamb, processed foods and
by-products. With operations spanning in Brazil, Australia, Argentina, Colombia, Paraguay and Uruguay, we have access to markets in more than 100 countries across five continents. In 2023, we expanded our production capacity in line with strategic acquisitions.</t>
  </si>
  <si>
    <t>2-1</t>
  </si>
  <si>
    <t>Entities included in the sustainability report</t>
  </si>
  <si>
    <t>This report covers all of Minerva Foods operational and administrative units and distribution centers located in Brazil, Australia, Argentina, Colombia, Paraguay and Uruguay.</t>
  </si>
  <si>
    <t>2-2</t>
  </si>
  <si>
    <t>Activities, value chain and other business relationships</t>
  </si>
  <si>
    <t>The Company operates in the production and sale of beef, lamb, processed foods, and by-products, maintaining a significant presence in Brazil, Australia, Argentina, Colombia, Paraguay, and Uruguay, with access to markets in more than 100 countries across five continents</t>
  </si>
  <si>
    <t>2-6</t>
  </si>
  <si>
    <t>SASB FB-MP-000A</t>
  </si>
  <si>
    <t>Economic, environmental
and social topics in the capital allocation framework</t>
  </si>
  <si>
    <t>Governance Structure and its composition</t>
  </si>
  <si>
    <t xml:space="preserve">The Board of Directors is the highest level of governance in the decision-making process, in addition to the Advisory Committees, the Fiscal Council and the Executive Boards (statutory and non-statutory). </t>
  </si>
  <si>
    <t>2-9</t>
  </si>
  <si>
    <t>Governance structure
composition</t>
  </si>
  <si>
    <t>Nomination and selection for the highest governance body</t>
  </si>
  <si>
    <t>The process of appointing and selecting governance bodies is carried out in accordance with: https://api.mziq.com/mzfilemanager/v2/d/7f2b381f-831b-4aed-b111-417a5585b53b/7be01730-0d18-75e0-400d-e638834524b5?origin=1</t>
  </si>
  <si>
    <t>2-10</t>
  </si>
  <si>
    <t>Chairman of the highest governance body</t>
  </si>
  <si>
    <t>Information about the governance structure and nomination processes: http://ri.minervafoods.com/en/corporate-structure/management/</t>
  </si>
  <si>
    <t>2-11</t>
  </si>
  <si>
    <t>Role of the highest governance body in overseeing the management of impacts</t>
  </si>
  <si>
    <t>Key issues and oversight of the implementation of the Company's policies, processes and results are addressed on a quarterly basis by reviewing reports and granting approvals at regular Board meetings. 
Throughout the year, the Board of Directors held 11 meetings, covering various crucial matters. These discussions encompassed the approval of the Company's Business Plan, financial statements, and the establishment and appointment of members to committees and other governance bodies. Additionally, updates to policies, and other pertinent subjects were thoroughly deliberated. Notably, the Board received updates on the progress of our Commitment to Sustainability and the evolution of our sustainability strategy, including the
approval of the Sustainability Policy.</t>
  </si>
  <si>
    <t>2-12</t>
  </si>
  <si>
    <t>Delegation of responsibility for managing impacts</t>
  </si>
  <si>
    <t xml:space="preserve">The  management of projects and initiatives to achieve this goal is carried out by the Sustainability Department, which reports to the Institutional Relations Board and to the C-Level of the company. Minerva Foods has created the Sustainability Commission and the Sustainability and Innovation Advisory Board as advisory bodies to the C-Level in order to strengthen and accelerate discussions on these issues at the executive level during their monthly meetings. The Sustainability Commission is composed of members of the Board of Directors (CEO, CFO, CTO, CHRO), Institutional Relations and Legal Directors, and Executive Managers of Sustainability, Renove Program and of MyCarbon.
The Sustainability and Innovation Advisory Board consists of ten members, including representatives of Minerva Foods' Board of Directors and management, and two independent members with in-depth expertise in sustainability.  </t>
  </si>
  <si>
    <t>2-13</t>
  </si>
  <si>
    <t>Purpose definition</t>
  </si>
  <si>
    <t>Conflicts of interest</t>
  </si>
  <si>
    <t xml:space="preserve">The Company has adopted a policy to prevent the occurrence of conflicts of interest in its business relationships, and all employees must apply the following principles in their actions: 1) Impartiality; 2) Refrain from intervening or influencing negotiations, decisions, approvals, deliberations or any other related actions; and 3) Report any actual or potential conflicts of interest to which they are or may be exposed prior to the conclusion of the transaction. Identified situations must be reported through the Minerva Connection channel, where 100% of the reports are handled by the designated ombudsman. </t>
  </si>
  <si>
    <t>2-15</t>
  </si>
  <si>
    <t>Communication of critical concerns</t>
  </si>
  <si>
    <t>Key issues and oversight of the implementation of the Company's policies, processes and results are addressed on a quarterly basis by reviewing reports and granting approvals at regular Board meetings.</t>
  </si>
  <si>
    <t>2-16</t>
  </si>
  <si>
    <t>Collective knowledge of the highest governance body</t>
  </si>
  <si>
    <t>The Board of Directors of Minerva Foods currently consists of ten members, two of whom are independent. The Company's directors have extensive expertise in business management and agribusiness, and in some cases interface with issues such as sustainable livestock development. 
The biographies of the members of the Board of Directors and the composition of the Advisory Committees are available at http://ri.minervafoods.com/en/corporate-structure/management/.</t>
  </si>
  <si>
    <t>2-17</t>
  </si>
  <si>
    <t>Evaluation of the performance of the highest governance body</t>
  </si>
  <si>
    <t>Annual evaluation conducted by the Human Resources Department or an independent consulting firm according to a specific policy, involves interviews with the Board and its members individually. Its methodology takes into account, among other things, the member's attendance, participation and active contribution to discussions. More information: https://api.mziq.com/mzfilemanager/v2/d/7f2b381f-831b-4aed-b111-417a5585b53b/325bbff1-3ebe-e127-e2f5-7339b72df274?origin=1</t>
  </si>
  <si>
    <t>2-18</t>
  </si>
  <si>
    <t>Remuneration policies</t>
  </si>
  <si>
    <t>The Company also has a Remuneration Policy for the governing bodies, which was established in accordance with the Bylaws, item 14. Remuneration takes into account salary, share-based incentives and variable bonus based on operational and economic indicators. More information:
https://api.mziq.com/mzfilemanager/v2/d/7f2b381f-831b-4aed-b111-417a5585b53b/eab58dde-b7be-086f-9f9e-a3b5f1534d19?origin=1</t>
  </si>
  <si>
    <t>2-19</t>
  </si>
  <si>
    <t>Remuneration</t>
  </si>
  <si>
    <t>Process to determine remuneration</t>
  </si>
  <si>
    <t>The Company also has a Remuneration Policy for the governing bodies, which was established in accordance with the Bylaws, item 14. Remuneration takes into account salary, share-based incentives and variable bonus based on operational and economic indicators.</t>
  </si>
  <si>
    <t>2-20</t>
  </si>
  <si>
    <t>Annual total compensation ratio</t>
  </si>
  <si>
    <t>Confidential information.</t>
  </si>
  <si>
    <t>2-21</t>
  </si>
  <si>
    <t>Wage gap</t>
  </si>
  <si>
    <t>Policy commitments</t>
  </si>
  <si>
    <t>Minerva Foods is committed to acting in a socially and environmentally responsible manner, guided by its mission and ethical values. This commitment applies not only to its own and outsourced employees, but also to all partners in its value chain, such as suppliers, customers and service providers. This commitment is formalized in the Code of Ethics - Code of Conduct approved by the Board of Directors, the highest governance body. The provisions of this primary document are supplemented by other policies, procedures and commitments, some of which are approved by the CEO and others by the Board of Directors. Each department is responsible for adopting and communicating the policies contained in the Company's documents, in accordance with the applicability of the topic.</t>
  </si>
  <si>
    <t>2-23</t>
  </si>
  <si>
    <t>Objective-driven management</t>
  </si>
  <si>
    <t>Embedding policy commitments</t>
  </si>
  <si>
    <t>Technical departments are tasked with implementing and promoting the guidelines outlined in corporate documents, according to the relevance of each topic for the respective audience. All employees receive training on these topics during onboarding, along with annual refresher courses. In addition, several internal communication initiatives were carried out in 2023 in order to raise employee awareness of integrity issues. When it comes to our business partners, we ensure that they are well-formed about our anti-corruption policies and
procedures. This is achieved through clauses incorporated into our contract, as well as by communicating the Code of Conduct for Business Partners via purchase orders. The Company's policies and commitments are also publicly communicated on the Institutional website and on the Investor Relations website.</t>
  </si>
  <si>
    <t>2-24</t>
  </si>
  <si>
    <t>Processes to remediate negative impacts</t>
  </si>
  <si>
    <t>Minerva Foods has a robust risk management framework designed to achieve a deeper understanding of the complexities inherent in its operational market. The Risk Management Policy, endorsed by the Board of Directors, serves the purpose of regularly identifying risks
and potential impacts on the business. This process entails through documentation and formalization of identified risks and impacts in a structured manner to facilitate awareness and mitigation efforts. Subsequently these risks are categorized according to their nature and origin. Involving key stake holders such as the Board of Directors, the Statutory Board, the Financial, Risk, and Strategy Committee, the Statutory Audit Committee, and other pertinent areas within the Company, we foster a proactive approach to risk elimination or mitigation,
thereby ensuring business continuity. The entities collaborate to monitor risks that could potentially affect the financial and/or reputational outcomes of our operations, leveraging internal control systems. This collaborative effort ensures safe and efficient execution of our operations.</t>
  </si>
  <si>
    <t>2-25</t>
  </si>
  <si>
    <t>Integration of risks and
opportunities into the business process</t>
  </si>
  <si>
    <t>Mechanisms for seeking advice and raising concerns</t>
  </si>
  <si>
    <t>Minerva Connection serves as the Company's dedicated Internal and External Ombudsman channel, tasked with receiving suggestions, commendations, critiques and inquiries, while also providing a platform for reporting any instances of non-compliance. Through this channel, we
strive to combat behavior that contravenes ethical and conduct standards and/or prevailing legislation. The channel is overseen by a third-party company, allowing individuals to file reports anonymously through various access channels, including telephone, website or email. The management of investigations and decisions regarding reports received through the channel is a collaborative effort between the Ethics Committee and its representative (ombudsman/secretary), with oversight from the Statutory Audit Committee.</t>
  </si>
  <si>
    <t>2-26</t>
  </si>
  <si>
    <t>Protected ethics counseling and
reporting mechanisms</t>
  </si>
  <si>
    <t>Compliance with laws and regulations</t>
  </si>
  <si>
    <t>According to the definition of the Company, the information is described and updated in the reference form of the Company, item 4.4: https://ri.minervafoods.com/en/reference-form/</t>
  </si>
  <si>
    <t>2-27</t>
  </si>
  <si>
    <t>FB-MP-140a.3</t>
  </si>
  <si>
    <t>Membership associations</t>
  </si>
  <si>
    <t>To ensure the longevity and relevance of our value chain, while consistently pursuing best practices in sustainability within our sector, we actively participate in and support the following associations:
1. Brazilian Beef Exporters Association (ABIEC)
2. Public Commitment to Livestock
3. Deliberative Council of the Voluntary Protocol for Monitoring Cattle Suppliers in the Cerrado Biome
4. Global Roundtable for Sustainable Beef (GRSB)
5. Indirect Suppliers Working Group (GTFI)
6. Ethos Institute and "Clean Company"
7. Mesa Brasileira da Pecuária Sustentável 
8. Mesa de Ganadería Sostenible da Colombia (MGSC)
9. Mesa Paraguaya de Carne Sostenible (MPCS)
10. United Nations Global Compact in Brazil
11. National Pact for the Eradication of Slave Labor (InPACTO)
12. Conduct Adjustment Agreement (TAC) with the Public Ministry of Pará (Brazil)
13. Term of Commitment with the Public Ministry of Tocantins (Brazil)</t>
  </si>
  <si>
    <t>2-28</t>
  </si>
  <si>
    <t>Approach to stakeholder engagement</t>
  </si>
  <si>
    <t>Stakeholder engagement is guided by the Stakeholder Engagement Policy, which outlines a series of nine guidelines to be observed: respect for human rights; liaison between parties in the search for innovative solutions; establishing strategic and ethical communication; promoting transparency; taking into consideration all particularities of each stakeholder in decision-making; using language adapted to each stakeholder; continuously seeking to identify, manage and mitigate risks and negative impacts on communities and other stakeholders; manage crisis or conflicts in an ethical and transparent manner; and guarantee channels of communication. Available at: https://minervafoods.com/wp-content/uploads/2023/07/POL.GLB-M013-Stakeholder-Engagement-CNC.pdf</t>
  </si>
  <si>
    <t>2-29</t>
  </si>
  <si>
    <t>Material issues affecting
stakeholders</t>
  </si>
  <si>
    <t>Performance Indicators - Ethics, Integrity and Compliance</t>
  </si>
  <si>
    <t>Minerva Connection - Internal and External Ombudsman</t>
  </si>
  <si>
    <t>Metas</t>
  </si>
  <si>
    <t>Number of reports received</t>
  </si>
  <si>
    <t>2-26; MF-2</t>
  </si>
  <si>
    <t>Reporting mechanisms</t>
  </si>
  <si>
    <t>10; 16</t>
  </si>
  <si>
    <t>Internal Audience</t>
  </si>
  <si>
    <t>External Audience</t>
  </si>
  <si>
    <t>Context:</t>
  </si>
  <si>
    <t xml:space="preserve">Minerva Connection serves as the Company's dedicated Internal and External Ombudsman channel, tasked with receiving suggestions, commendations, critiques and inquiries, while also providing a platform for reporting any
instances of non-compliance. Through this channel, we strive to combat behavior that contravenes ethical and conduct standards and/or prevailing legislation. The channel is overseen by a third-party company, allowing
individuals to file reports anonymously through various access channels, including telephone, website or email. This ensures complete confidentiality for those who wish to report concerns.
The management of investigations and decisions regarding reports received through the channel is a collaborative effort between the Ethics Committee and its representative (ombudsman/secretary), with oversight from the Statutory Audit Committee. </t>
  </si>
  <si>
    <t>Operations assessed for risks related to corruption*</t>
  </si>
  <si>
    <t>% of operations assessed</t>
  </si>
  <si>
    <t>205-1; 13.26.2</t>
  </si>
  <si>
    <t>Anti-corruption</t>
  </si>
  <si>
    <t>Two operations (Brazil and Colombia) were evaluated for risks related to corruption, accounting for 33.3% compared to the global operation. Although a specific corruption risk matrix has not been developed for each unit, we identify the following risks as significant: 
1. Payment of bribes or bribes directly or indirectly, through third parties, to obtain undue advantages;
2. Illegal practices by the Company or third parties related to the Environment, Human Rights and labor;
3. Use of PEPs to obtain undue advantage;
4. Pressure from inspection on the customs process in exchange for undue advantage.
* The indicator started to be reported in the 2022/2023 cycle.</t>
  </si>
  <si>
    <t>Communication and training about integrity procedures</t>
  </si>
  <si>
    <t>Number of employees enabled for training*</t>
  </si>
  <si>
    <t>205-2; 13.26.3</t>
  </si>
  <si>
    <t>Number of employees trained about integrity procedures</t>
  </si>
  <si>
    <r>
      <t xml:space="preserve">% of employees </t>
    </r>
    <r>
      <rPr>
        <b/>
        <sz val="10"/>
        <color theme="1"/>
        <rFont val="Montserrat"/>
      </rPr>
      <t>trained</t>
    </r>
    <r>
      <rPr>
        <sz val="10"/>
        <color theme="1"/>
        <rFont val="Montserrat"/>
      </rPr>
      <t xml:space="preserve"> in anti-corruption policies and procedures</t>
    </r>
  </si>
  <si>
    <r>
      <t xml:space="preserve">% of employees that received anti-corruption </t>
    </r>
    <r>
      <rPr>
        <b/>
        <sz val="10"/>
        <color theme="1"/>
        <rFont val="Montserrat"/>
      </rPr>
      <t>communications</t>
    </r>
    <r>
      <rPr>
        <sz val="10"/>
        <color theme="1"/>
        <rFont val="Montserrat"/>
      </rPr>
      <t>**</t>
    </r>
  </si>
  <si>
    <t>Training on ethical conduct and integrity by functional category</t>
  </si>
  <si>
    <t>% of total employees trained</t>
  </si>
  <si>
    <t>94.1%</t>
  </si>
  <si>
    <t>96.45%</t>
  </si>
  <si>
    <t>92.0%</t>
  </si>
  <si>
    <t>Executive Board</t>
  </si>
  <si>
    <t>75.8%</t>
  </si>
  <si>
    <t>60.7%</t>
  </si>
  <si>
    <t>72.0%</t>
  </si>
  <si>
    <t>Management</t>
  </si>
  <si>
    <t>100.0%</t>
  </si>
  <si>
    <t>96.1%</t>
  </si>
  <si>
    <t>90.0%</t>
  </si>
  <si>
    <t>Coordination, Supervision, Leadership</t>
  </si>
  <si>
    <t>92.8%</t>
  </si>
  <si>
    <t>95.3%</t>
  </si>
  <si>
    <t>91.0%</t>
  </si>
  <si>
    <t>Administrative</t>
  </si>
  <si>
    <t>97.9%</t>
  </si>
  <si>
    <t>93.0%</t>
  </si>
  <si>
    <t>Operational</t>
  </si>
  <si>
    <t>90.2%</t>
  </si>
  <si>
    <t>96.6%</t>
  </si>
  <si>
    <t>Interns/Trainees/Apprentices</t>
  </si>
  <si>
    <t>98.8%</t>
  </si>
  <si>
    <t>During 2023, employees in administrative sectors and industry leaders at Minerva Foods underwent training on the Code of Ethics - Guide of Conduct, anti-corruption and anti-bribery policies, conflicts of interest prevention and money laundering prevention. To assess the effectiveness of these measures, evaluation exercises were conducted, with a minimum passing score required for approval. Additionally, all employees receive training on these topics during onboarding, along with annual refresher courses.
In alignment with our commitment to transparency and accountability, in terms of communication, we regularly conduct interactive awareness initiatives, incorporating real-life examples on our official channels. These initiatives cover topics related to integrity and compliance, as outlined in the Code of Ethics - Guide of Conduct. Furthermore, these themes are discussed with all audiences at the Company's internal conventions throughout the year. When it comes to our business partners, we ensure that they are well-formed about our anti-corruption policies and procedures. This is achieved through clauses incorporated into our contract, as well as by communicating the Code of Conduct for Business Partners via purchase orders. In 2023, 2,349 business partners were notified. Of these, 1,423 are part of operations in Brazil and have been communicated through the Business Partner Code of Conduct, while 926 are part of operations in Colombia, including clients, cattle ranchers and other suppliers.
* Corporate employees, employees working at commercial offices and those holding administrative and leadership positions hired until November 2023 are considered qualified. This training was provided online.
** Accounting for our Brazil and Latam divisions as well as our international offices. For the Australian division, data for 2023 is not available. We plan to enhance our management of this topic throughout 2024.</t>
  </si>
  <si>
    <t>Identified cases of corruption</t>
  </si>
  <si>
    <t>Number of corruption cases investigated and/or in process</t>
  </si>
  <si>
    <t>205-3; 13.26.4</t>
  </si>
  <si>
    <t>In 2023, there were no confirmed incidents of corruption.</t>
  </si>
  <si>
    <t>Performance Indicators - Operating Market</t>
  </si>
  <si>
    <t>Number of operating units</t>
  </si>
  <si>
    <t>Goals</t>
  </si>
  <si>
    <t>Cattle slaughter units</t>
  </si>
  <si>
    <t>FB-MP-000.A</t>
  </si>
  <si>
    <t>8; 12; 17</t>
  </si>
  <si>
    <t>Sheep slaughter units</t>
  </si>
  <si>
    <t>Protein processing units</t>
  </si>
  <si>
    <t>Distribution centers</t>
  </si>
  <si>
    <t>Commercial offices</t>
  </si>
  <si>
    <t>To overcome adversities, throughout 2023, we have implemented changes in our governance structure and leveraged business management tools alongside our geographic diversification strategy to capitalize on opportunities.
Our investments have focused on expanding company operations, advancing the integration of Australian operations, implementing standardized processes and acquiring a new unit in Uruguay.</t>
  </si>
  <si>
    <t>Sales amount</t>
  </si>
  <si>
    <t>Total sales volume (thousand tons)</t>
  </si>
  <si>
    <t>1,161.00</t>
  </si>
  <si>
    <t>1,223.70</t>
  </si>
  <si>
    <t>1,290.03</t>
  </si>
  <si>
    <t>201-1; 13.22.2</t>
  </si>
  <si>
    <t>Financial results</t>
  </si>
  <si>
    <t>Gross Revenue (BRL million)</t>
  </si>
  <si>
    <t>28,572.30</t>
  </si>
  <si>
    <t>32,898.00</t>
  </si>
  <si>
    <t>28,642.50</t>
  </si>
  <si>
    <t>Economic contribution</t>
  </si>
  <si>
    <t>Export Market (BRL million)</t>
  </si>
  <si>
    <t xml:space="preserve"> 19,312.10</t>
  </si>
  <si>
    <t>22,553.60</t>
  </si>
  <si>
    <t>18,617.10</t>
  </si>
  <si>
    <t>Domestic Market (BRL million)</t>
  </si>
  <si>
    <t xml:space="preserve"> 9,260.20</t>
  </si>
  <si>
    <t>10,344.30</t>
  </si>
  <si>
    <t>10,025.40</t>
  </si>
  <si>
    <t>Net Revenue (BRL million)</t>
  </si>
  <si>
    <t xml:space="preserve"> 26,965.40</t>
  </si>
  <si>
    <t>30,977.80</t>
  </si>
  <si>
    <t>26,891.60</t>
  </si>
  <si>
    <t>Net Income (BRL million)</t>
  </si>
  <si>
    <t xml:space="preserve"> 598.90</t>
  </si>
  <si>
    <t>655.1</t>
  </si>
  <si>
    <t>395.5</t>
  </si>
  <si>
    <r>
      <t>The geographical diversification of our operations spanning South America and Australia remains a cornerstone of our strategic framework. Our expansive operational footprint serves as a linchpin for sustaining
profitability and serves as a vital buffer against risks, bolstering the financial robustness of our enterprise. The significance of this issue is further compounded by several factors, with the most notable being the growing restriction in global beef supply. Furthermore, restrictions on North American production contribute to shortages, a scenario that is likely to intensify in the coming years, especially due to the effects of climate change.
In contrast, the beef supply in South America is beneficial for Minerva Foods. In Brazil, for instance, we have observed a consistent trend towards an increased availability of livestock. This consistent growth presents a promising outlook for local producers. Maintaining our leadership position, we continued to dominate exports from South America, with exports contributing to 65% of our consolidated gross revenue. This reaffirms the enduring strength and stability of the international beef market, offering ample opportunities for exporters across South America.
We concluded 2023 with net revenue of R$ 26.9 billion, an adjusted EBITDA of R$ 2.6 billion, and a net result of R$ 395.5 million. The company generated free cash flow of R$ 535.7 million in the year, bringing the total
to approximately R$ 6.5 billion since 2018. This has contributed to maintaining a healthy capital structure. Despite the challenging international market conditions in 2023, the company remained committed to capital
discipline. In the domestic market, we achieved a consolidated revenue of R$ 10 billion this year, representing a sound growth in revenue resulting from our operational performance.
In the Brazil and Latam divisions there were no bans during 2023. In the Australia division, the import license for China was suspended during the Covid outbreak in 2022 and reestablished in 2024. For the Malaysian market, the license was temporarily suspended (</t>
    </r>
    <r>
      <rPr>
        <b/>
        <sz val="10"/>
        <color theme="1"/>
        <rFont val="Montserrat"/>
      </rPr>
      <t>SASB FB-MP-250a.4</t>
    </r>
    <r>
      <rPr>
        <sz val="10"/>
        <color theme="1"/>
        <rFont val="Montserrat"/>
      </rPr>
      <t>).</t>
    </r>
  </si>
  <si>
    <t>Performance Indicators - Sustainable Livestock</t>
  </si>
  <si>
    <t>% Cattle suppliers monitored based on socio-environmental criteria</t>
  </si>
  <si>
    <t>Brazil</t>
  </si>
  <si>
    <t>Achieved in 2020</t>
  </si>
  <si>
    <t>308-1; 414-1; 13.23.3</t>
  </si>
  <si>
    <t>12; 15</t>
  </si>
  <si>
    <t>Paraguay</t>
  </si>
  <si>
    <t>Achieved in 2021</t>
  </si>
  <si>
    <t>Colombia</t>
  </si>
  <si>
    <t>Achieved in 2023</t>
  </si>
  <si>
    <t>Argentina</t>
  </si>
  <si>
    <t>Target of 100% by 2030</t>
  </si>
  <si>
    <t>Uruguay</t>
  </si>
  <si>
    <t>Target of 100% by 2025</t>
  </si>
  <si>
    <t>The socio-environmental criteria mandated by Minerva Foods in the countries of operation are outlined in the Agricultural Commodities and Livestock Products Purchase Policy. Upon signing supply and service provision contracts, business partners are required to adhere to the stipulated clauses and acknowledge their understanding of the guidelines set forth in the Business Partners Code of Conduct. Furthermore, the Minerva Foods leads the industry in the utilization of geo-referenced systems for monitoring direct suppliers in Brazil, ensuring that 100% of animal purchases are monitored within the biomes (Amazon, Cerrado, Pantanal, Caatinga and Atlantic Forest) where the company operates. Since 2021, efforts have been underway to progressively extend the systems coverage to other countries in South America, with a target set to achieving 100% monitoring of direct suppliers by 2030. Likewise, in Paraguay, we have achieved comprehensive monitoring of 100% of direct suppliers since 2021. It is worth highlighting that in 2023, Minerva Foods successfully reached its target of monitoring direct suppliers in Colombia, achieving the 100% milestone six months ahead of schedule. In Argentina and Uruguay, our efforts are underway to implement the geo-referenced monitoring system. Currently, we have approximately 90% coverage in Argentina and over 60% coverage in Uruguay, demonstrating significant progress in our monitoring initiatives in these regions.
In the Australia division, animal traceability is ensured through the National Livestock Identification System (NLIS) database, which integrates key elements such as the identification of all animals, the use of Property Identification Code (PIC) for property identification, and the recording of animal location and movement data in a centralized database. As animals traverse through the supply chain via buying, selling, and movement, they are tagged with NLIS-accredited tags or devices, which remain with the animal throughout its lifetime. This meticulous process serves both sanitary purposes and lays the groundwork for future expansion of socioenvironmental criteria monitoring within done division.</t>
  </si>
  <si>
    <t>Number of direct suppliers monitored by country*</t>
  </si>
  <si>
    <t>2023*</t>
  </si>
  <si>
    <t>&gt; 23,000</t>
  </si>
  <si>
    <t>&gt; 4,000</t>
  </si>
  <si>
    <t>&gt; 5,000</t>
  </si>
  <si>
    <t>&gt; 6,000</t>
  </si>
  <si>
    <t>The socio-environmental criteria mandated by Minerva Foods in the countries of operation are outlined in the Agricultural Commodities and Livestock Products Purchase Policy. Upon signing supply and service provision contracts, business partners are required to adhere to the stipulated clauses and acknowledge their understanding of the guidelines set forth in the Business Partners Code of Conduct. Furthermore, the Minerva Foods leads the industry in the utilization of geo-referenced systems for monitoring direct suppliers in Brazil, ensuring that 100% of animal purchases are monitored within the biomes (Amazon, Cerrado, Pantanal, Caatinga and Atlantic Forest) where the company operates. Since 2021, efforts have been underway to progressively extend the systems coverage to other countries in South America, with a target set to achieving 100% monitoring of direct suppliers by 2030. Likewise, in Paraguay, we have achieved comprehensive monitoring of 100% of direct suppliers since 2021. It is worth highlighting that in 2023, Minerva Foods successfully reached its target of monitoring direct suppliers in Colombia, achieving the 100% milestone six months ahead of schedule. In Argentina and Uruguay, our efforts are underway to implement the geo-referenced monitoring system. Currently, we have approximately 90% coverage in Argentina and over 60% coverage in Uruguay, demonstrating significant progress in our monitoring initiatives in these regions.
In the Australia division, animal traceability is ensured through the National Livestock Identification System (NLIS) data* The number of direct farms monitored started to be disclosed only in 2023.base, which integrates key elements such as the identification of all animals, the use of Property
Identification Code (PIC) for property identification, and the recording of animal location and movement data in a centralized database. As animals traverse through the supply chain via buying, selling, and movement,
they are tagged with NLIS-accredited tags or devices, which remain with the animal throughout its lifetime. This meticulous process serves both sanitary purposes and lays the groundwork for future expansion of socioenvironmental criteria monitoring within done division.
* The number of direct farms monitored started to be disclosed only in 2023.</t>
  </si>
  <si>
    <t>% Compliance with socio-environmental monitoring audits</t>
  </si>
  <si>
    <t>Audit of the Federal Public Ministry of Pará</t>
  </si>
  <si>
    <t>99.74%</t>
  </si>
  <si>
    <t>Livestock Public Commitment Audit</t>
  </si>
  <si>
    <t>Independent Auditor of Paraguay</t>
  </si>
  <si>
    <t>To validate the efficacy of the geo-referenced monitoring system, third-party audits are conducted in Brazil and Paraguay. In 2023, for another consecutive year, Minerva Foods achieved 100% compliance in the third-party audits attesting to its socio-environmental supply chain monitoring system, including the audit by the Federal Public Ministry of Pará, recognized for its rigor and the speed of its process.</t>
  </si>
  <si>
    <t xml:space="preserve">Number of suppliers identified as having a significant risk of socio-environmental impacts		</t>
  </si>
  <si>
    <t>Total</t>
  </si>
  <si>
    <t>308-2; 414-2</t>
  </si>
  <si>
    <t>In 2023, a total of 13,682 new suppliers underwent evaluation based on socioenvironmental criteria. Among them, 264 were flagged for actual or potential environmental impacts, resulting in the blocking of 192
suppliers in Brazil, and an additional 12 in Colombia, accounting for 1.8% and 3.0% of the new partner supplier base, respectively. In Brazil, the primary reasons for suspension included the presence of IBAMA embargoes,
instances of illegal deforestation, encroachment upon indigenous lands, quilombola areas, and conservation units. Meanwhile Colombia, in turn, blockages suspensions were primarily attributed to activities occurring in protected areas. The Company is committed to providing support and comprehensive technical assistance to blocked suppliers, with the aim of facilitating their reintegration into the partner base. As a result of these efforts, 521 suppliers who presented some irregularity both in 2023 and previous years were successfully reinserted into the Brazilian base.
* For the Australia division, the monitoring of social and environmental criteria will be implemented in the future.
** For the year 2021, we do not have data on suppliers identified by country.</t>
  </si>
  <si>
    <t>Performance - Fight against Climate Change</t>
  </si>
  <si>
    <t>Global greenhouse gas emissions</t>
  </si>
  <si>
    <t>Scope 1 (tCO2e)</t>
  </si>
  <si>
    <t>283,144.86</t>
  </si>
  <si>
    <t>339,109.44</t>
  </si>
  <si>
    <t>337,934.63</t>
  </si>
  <si>
    <t>30% reduction in emissions intensity for scopes 1 and 2, compared to 2020</t>
  </si>
  <si>
    <t>305-1; 13.1.2</t>
  </si>
  <si>
    <t>FB-MP-110a.1; FB-MP-110a.2</t>
  </si>
  <si>
    <t>GHG Emissions</t>
  </si>
  <si>
    <t>02; 13</t>
  </si>
  <si>
    <t>Scope 2 (tCO2e) - purchase choice approach</t>
  </si>
  <si>
    <t>0.00</t>
  </si>
  <si>
    <t>305-2; 13.1.3</t>
  </si>
  <si>
    <t>Scope 2 (tCO2e) - location approach</t>
  </si>
  <si>
    <t>53,093.41</t>
  </si>
  <si>
    <t>40,960.69</t>
  </si>
  <si>
    <t>56,533.82</t>
  </si>
  <si>
    <t>Scope 3 (tCO2e)</t>
  </si>
  <si>
    <t>16,762,018.44</t>
  </si>
  <si>
    <t>17,635,165.08</t>
  </si>
  <si>
    <t>21,461,246.18</t>
  </si>
  <si>
    <t>Achieve emissions neutrality by 2035</t>
  </si>
  <si>
    <t>305-3; 13.1.4</t>
  </si>
  <si>
    <t>Total GHG Removals (tCO2e)</t>
  </si>
  <si>
    <t>(-)8,458.43</t>
  </si>
  <si>
    <t>(-)8,443.88</t>
  </si>
  <si>
    <t>(-)27,159.77</t>
  </si>
  <si>
    <t>305-5; 13.1.6</t>
  </si>
  <si>
    <t>Effectively monitor greenhouse gas emissions, Minerva Foods gathers operational data from its units on a monthly basis using an automated tool, with the support of specialized consultancy services. The responsibility
for managing these emissions and implementing the decarbonization plan lies with the Sustainability department and the Decarbonization &amp; Climate Risk Working Group, overseen by the Sustainability Commission, Sustainability and Innovation Advisory Council and the Company's Board of Directors. The primary sources of emissions within Scope 1 direct emissions from Minerva Foods’ operations stem from Effluent Treatment Stations (ETEs) across its operating units in South America. These emissions primarily arise from the decomposition of organic matter in ETEs, which, for the most part, utilize uncovered anaerobic lagoons. Furthermore, it's important to note that at units in Colombia and Argentina, as well as in Tammin and Esperance, Australia, the utilization of fossil fuels to power boilers also constitutes a significant source of the Company's direct emissions. 
Regarding Scope 2, although plants consume renewable energy incentivized via Free Market, since 2020, the Company has Also been acquiring Renewable Energy Certificates (I-RECs) through the subsidiary Minerva
Energia. This strategic move allows the Company to offset these emissions across all operations in the countries where it operates, with the exception of Paraguay. In Paraguay, emissions are already at zero due to the local electrical matrix Bing exclusively composed of renewable sources. Additionally, units in Bucaramanga, Colombia, and Colac and Sunshine, in Australia, contribute to the reduction of emissions by generating part of the electricity consumed from solar panels.
Regarding Scope 3 GHG emissions, which stem from hour value chain and for which the Company holds indirect responsibility, we have been enhancing reporting in more categories over the years. In 2022, we conducted a
materiality study on Scope 3 emissions in partnership with a specialized consultancy. This year, we have included all Scope 3 categories considered material in the inventory for 100% of our operations.
With the inclusion of more emission sources, in 2023, we faced the challenge of measuring around 28 thousand pieces of data used to calculate our GHG emissions. The enhancement in calculation accuracy led to an increase in the number of GHG emissions recorded. Additionally, decarbonization projects are complex to implement and are currently in the technical/economic feasibility study phase.</t>
  </si>
  <si>
    <t>Intensity of greenhouse gas emissions</t>
  </si>
  <si>
    <t>Net Emissions Intensity (tCO2e/ton finished product)</t>
  </si>
  <si>
    <t>0.17</t>
  </si>
  <si>
    <t>0.18</t>
  </si>
  <si>
    <t>0.19</t>
  </si>
  <si>
    <t>305-4; 13.1.5</t>
  </si>
  <si>
    <t>The indicator is calculated based on Scope 1 and 2 emissions in tons of carbon equivalent (tCO2e) and the volume of production in the slaughtering and deboning units measured in tons (TPA). It's important to note that the GHG emissions from CSAP follow-up not included in this calculation. For Scope 2 emissions, purchasing choice approach is conducted. Its emissions are zeroed by purchasing I-RECs.</t>
  </si>
  <si>
    <t>Global scope 3 greenhouse gas emissions</t>
  </si>
  <si>
    <t>Total scope 3 emissions</t>
  </si>
  <si>
    <t>17,635,177.19</t>
  </si>
  <si>
    <t>305-3; 13.1.2</t>
  </si>
  <si>
    <t>Upstream</t>
  </si>
  <si>
    <t>Fuel- and energy-related activities not included in the Scopes 1 and 2</t>
  </si>
  <si>
    <t>25,175.91</t>
  </si>
  <si>
    <t>43,705.27</t>
  </si>
  <si>
    <t>Goods and services purchased</t>
  </si>
  <si>
    <t>16,501,475.65</t>
  </si>
  <si>
    <t>17,250,145.73</t>
  </si>
  <si>
    <t>20,888,397.26</t>
  </si>
  <si>
    <t>Displacement of employees home-work</t>
  </si>
  <si>
    <t>3,179.51</t>
  </si>
  <si>
    <t>3,178.24</t>
  </si>
  <si>
    <t>3,068.36</t>
  </si>
  <si>
    <t>Transportation and distribution (upstream)</t>
  </si>
  <si>
    <t>225,845.01</t>
  </si>
  <si>
    <t>243,202.99</t>
  </si>
  <si>
    <t>324,700.20</t>
  </si>
  <si>
    <t>Waste generated in operations</t>
  </si>
  <si>
    <t>30,686.65</t>
  </si>
  <si>
    <t>52,255.73</t>
  </si>
  <si>
    <t>58,797.37</t>
  </si>
  <si>
    <t>Business Travel</t>
  </si>
  <si>
    <t>831.62</t>
  </si>
  <si>
    <t>2,407.67</t>
  </si>
  <si>
    <t>3,759.51</t>
  </si>
  <si>
    <t>Downstream</t>
  </si>
  <si>
    <t>Processing of products sold</t>
  </si>
  <si>
    <t>2,237.25</t>
  </si>
  <si>
    <t>8,138.28</t>
  </si>
  <si>
    <t>Transportation and distribution (downstream)</t>
  </si>
  <si>
    <t>1,102.49</t>
  </si>
  <si>
    <t>1,952.76</t>
  </si>
  <si>
    <t>End-of-life treatment of products sold</t>
  </si>
  <si>
    <t>55,459.08</t>
  </si>
  <si>
    <t>128,727.16</t>
  </si>
  <si>
    <t>In 2022, we conducted a materiality study on Scope 3 emissions in partnership with a specialized consultancy. This year, we have included all Scope 3 categories considered material in the inventory for 100% of our operations, which caused the scope emissions to vary from one year to the next. In addition, the BPU unit in Uruguay and the recently acquired Colac and Sunshine units in Australia were added to the inventory.</t>
  </si>
  <si>
    <t>Global CO2 emissions from renewable sources</t>
  </si>
  <si>
    <t>278,213.01</t>
  </si>
  <si>
    <t>228,112.96</t>
  </si>
  <si>
    <t>225,152.48</t>
  </si>
  <si>
    <t>Scope 2 (tCO2e)</t>
  </si>
  <si>
    <t>02; 07; 13</t>
  </si>
  <si>
    <t>7,023.51</t>
  </si>
  <si>
    <t>8,620.45</t>
  </si>
  <si>
    <t>31,557.68</t>
  </si>
  <si>
    <t>GHG Emissions by country</t>
  </si>
  <si>
    <t>Greenhouse gas emissions - Brazil</t>
  </si>
  <si>
    <t>93,540.31</t>
  </si>
  <si>
    <t>165,545.41</t>
  </si>
  <si>
    <t>170,139.11</t>
  </si>
  <si>
    <t>305-1, 13.1.2</t>
  </si>
  <si>
    <t>FB-MP-110a.</t>
  </si>
  <si>
    <t>305-2, 13.1.3</t>
  </si>
  <si>
    <t>07, 13</t>
  </si>
  <si>
    <t>21,477.07</t>
  </si>
  <si>
    <t>8,508.61</t>
  </si>
  <si>
    <t>8,172.10</t>
  </si>
  <si>
    <t>6,186,297.77</t>
  </si>
  <si>
    <t>7,670,699.38</t>
  </si>
  <si>
    <t>8,750,179.53</t>
  </si>
  <si>
    <t>305-3, 13.1.4</t>
  </si>
  <si>
    <t>Regarding Scope 2, although plants consume renewable energy incentivized via Free Market, since 2020, the Company has Also been acquiring Renewable Energy Certificates (I-RECs) through the subsidiary Minerva
Energia. This strategic move allows the Company to offset these emissions across all operations in the countries where it operates, with the exception of Paraguay. In Paraguay, emissions are already at zero due to the local electrical matrix Bing exclusively composed of renewable sources.</t>
  </si>
  <si>
    <t>Greenhouse gas emissions - Argentina</t>
  </si>
  <si>
    <t>65,016.49</t>
  </si>
  <si>
    <t>81,408.48</t>
  </si>
  <si>
    <t>74,691.02</t>
  </si>
  <si>
    <t>24,615.77</t>
  </si>
  <si>
    <t>23,561.2</t>
  </si>
  <si>
    <t>23,909.66</t>
  </si>
  <si>
    <t>1,987,866.4</t>
  </si>
  <si>
    <t>2,516,184.03</t>
  </si>
  <si>
    <t>2,626,824.44</t>
  </si>
  <si>
    <t>Greenhouse gas emissions - Colombia</t>
  </si>
  <si>
    <t>44,282.49</t>
  </si>
  <si>
    <t>39,944.76</t>
  </si>
  <si>
    <t>25,158.52</t>
  </si>
  <si>
    <t>4,968.19</t>
  </si>
  <si>
    <t>3,547.41</t>
  </si>
  <si>
    <t>3,053.68</t>
  </si>
  <si>
    <t>1,586,733.64</t>
  </si>
  <si>
    <t>1,634,417.51</t>
  </si>
  <si>
    <t>1,428,296.07</t>
  </si>
  <si>
    <t>Regarding Scope 2, although plants consume renewable energy incentivized via Free Market, since 2020, the Company has Also been acquiring Renewable Energy Certificates (I-RECs) through the subsidiary Minerva
Energia. This strategic move allows the Company to offset these emissions across all operations in the countries where it operates, with the exception of Paraguay. In Paraguay, emissions are already at zero due to the local electrical matrix Bing exclusively composed of renewable sources. Additionally, units in Bucaramanga, Colombia, and Colac and Sunshine, in Australia, contribute to the reduction of emissions by generating part of the electricity consumed from solar panels.</t>
  </si>
  <si>
    <t>Greenhouse gas emissions - Paraguay</t>
  </si>
  <si>
    <t>30,741.88</t>
  </si>
  <si>
    <t>13,943.33</t>
  </si>
  <si>
    <t>36,503.59</t>
  </si>
  <si>
    <t>3,757,821.34</t>
  </si>
  <si>
    <t>3,416,952.35</t>
  </si>
  <si>
    <t>3,115,204.70</t>
  </si>
  <si>
    <t>Greenhouse gas emissions - Uruguay</t>
  </si>
  <si>
    <t>49,563.68</t>
  </si>
  <si>
    <t>19,672.08</t>
  </si>
  <si>
    <t>24,516.49</t>
  </si>
  <si>
    <t>2,032.39</t>
  </si>
  <si>
    <t>4,984.08</t>
  </si>
  <si>
    <t>3,243,277.70</t>
  </si>
  <si>
    <t>1,572,679.28</t>
  </si>
  <si>
    <t>2,646,701.86</t>
  </si>
  <si>
    <t>In Uruguay, in 2023, the new BPU unit in Durazno was added to the inventory, which influenced the change in emissions in the country. Regarding Scope 2, although plants consume renewable energy incentivized via Free Market, since 2020, the Company has Also been acquiring Renewable Energy Certificates (I-RECs) through the subsidiary Minerva Energia. This strategic move allows the Company to offset these emissions across all operations in the countries where it operates, with the exception of Paraguay. In Paraguay, emissions are already at zero due to the local electrical matrix Bing exclusively composed of renewable sources.</t>
  </si>
  <si>
    <t>Greenhouse Gas Emissions - Australia</t>
  </si>
  <si>
    <t>40.47</t>
  </si>
  <si>
    <t>6,925.90</t>
  </si>
  <si>
    <t>1,012.27</t>
  </si>
  <si>
    <t>16,414.30</t>
  </si>
  <si>
    <t>21.58</t>
  </si>
  <si>
    <t>4,567.87</t>
  </si>
  <si>
    <t>2,893,449.65</t>
  </si>
  <si>
    <t>Changes in GHG Emissions in Australia are due to the inclusion of the Colac and Sunshine plants in the inventory in 2023 and improvements in reporting, with the inclusion of data for new categories not previously reported. Also, in 2022, the Esperance and Tammin units did not operate only in the months of July to December by Minerva Foods and in 2023 they operated for the entire year.
Regarding Scope 2, although plants consume renewable energy incentivized via Free Market, since 2020, the Company has Also been acquiring Renewable Energy Certificates (I-RECs) through the subsidiary Minerva
Energia. This strategic move allows the Company to offset these emissions across all operations in the countries where it operates, with the exception of Paraguay. In Paraguay, emissions are already at zero due to the local electrical matrix Bing exclusively composed of renewable sources. Additionally, units in Bucaramanga, Colombia, and Colac and Sunshine, in Australia, contribute to the reduction of emissions by generating part of the electricity consumed from solar panels.</t>
  </si>
  <si>
    <t>Greenhouse gas emissions - Chile</t>
  </si>
  <si>
    <t>5.35</t>
  </si>
  <si>
    <t>9.59</t>
  </si>
  <si>
    <t>In Chile, the Company has a distribution center with outsourced operations, for which it started, in 2021, monitoring sources of emissions related to transport and distribution.</t>
  </si>
  <si>
    <t>Greenhouse gas emissions - United States</t>
  </si>
  <si>
    <t>464.06</t>
  </si>
  <si>
    <t>580.37</t>
  </si>
  <si>
    <t>In the USA, the Company has an outsourced product distribution operation.</t>
  </si>
  <si>
    <t>GHG Emissions per operating unit</t>
  </si>
  <si>
    <t>Greenhouse gas emissions - scope 1 - per operating unit (tCO2e)</t>
  </si>
  <si>
    <t>Araguaína (BRA)</t>
  </si>
  <si>
    <t>10,633.11</t>
  </si>
  <si>
    <t>10,668.38</t>
  </si>
  <si>
    <t>6,401.70</t>
  </si>
  <si>
    <t>Assunção Planta 2 (PRY)</t>
  </si>
  <si>
    <t>410.6</t>
  </si>
  <si>
    <t>297.53</t>
  </si>
  <si>
    <t>634.01</t>
  </si>
  <si>
    <t>Assunção Planta 8 (PRY)</t>
  </si>
  <si>
    <t>1,285.2</t>
  </si>
  <si>
    <t>544.07</t>
  </si>
  <si>
    <t>611.80</t>
  </si>
  <si>
    <t>Barretos  (BRA)</t>
  </si>
  <si>
    <t>10,466.38</t>
  </si>
  <si>
    <t>11,466.45</t>
  </si>
  <si>
    <t>7,764.61</t>
  </si>
  <si>
    <t>Belén Planta 23 (PRY)</t>
  </si>
  <si>
    <t>15,517.99</t>
  </si>
  <si>
    <t>11,285.72</t>
  </si>
  <si>
    <t>24,017.92</t>
  </si>
  <si>
    <t>BPU (URY)</t>
  </si>
  <si>
    <t>3,852.15</t>
  </si>
  <si>
    <t>Bucaramanga (COL)</t>
  </si>
  <si>
    <t>14,650.34</t>
  </si>
  <si>
    <t>3,958.81</t>
  </si>
  <si>
    <t>4,367.42</t>
  </si>
  <si>
    <t>CD Araraquara  (BRA)</t>
  </si>
  <si>
    <t>17.17</t>
  </si>
  <si>
    <t>14.9</t>
  </si>
  <si>
    <t>11.06</t>
  </si>
  <si>
    <t>CSAP - Altinópolis (BRA)</t>
  </si>
  <si>
    <t>7,311.81</t>
  </si>
  <si>
    <t>2,582.39</t>
  </si>
  <si>
    <t>CSAP - Araguaína (BRA)</t>
  </si>
  <si>
    <t>6,215.47</t>
  </si>
  <si>
    <t>3,309.86</t>
  </si>
  <si>
    <t>CSAP - Buritama (BRA)</t>
  </si>
  <si>
    <t>11,009.91</t>
  </si>
  <si>
    <t>1,485.33</t>
  </si>
  <si>
    <t>CSAP - Morada da Lua (BRA)</t>
  </si>
  <si>
    <t>11,251.79</t>
  </si>
  <si>
    <t>5,970.51</t>
  </si>
  <si>
    <t>CSAP - Rolim de Moura (BRA)</t>
  </si>
  <si>
    <t>7,314.55</t>
  </si>
  <si>
    <t>2,883.09</t>
  </si>
  <si>
    <t>CSAP - Sela da Prata (BRA)</t>
  </si>
  <si>
    <t>2,985.61</t>
  </si>
  <si>
    <t>1,682.49</t>
  </si>
  <si>
    <t>CSAP - Vale do Paciência (BRA)</t>
  </si>
  <si>
    <t>1,206.99</t>
  </si>
  <si>
    <t>1,396.49</t>
  </si>
  <si>
    <t>Canelones (URY)</t>
  </si>
  <si>
    <t>11,133.01</t>
  </si>
  <si>
    <t>8,647.76</t>
  </si>
  <si>
    <t>3,333.07</t>
  </si>
  <si>
    <t>Carrasco (URY)</t>
  </si>
  <si>
    <t>11,119.5</t>
  </si>
  <si>
    <t>11,024.32</t>
  </si>
  <si>
    <t>7,793.31</t>
  </si>
  <si>
    <t>Ciénaga de Oro (COL)</t>
  </si>
  <si>
    <t>29,632.16</t>
  </si>
  <si>
    <t>35,985.95</t>
  </si>
  <si>
    <t>20,791.10</t>
  </si>
  <si>
    <t>Colac (AUS)</t>
  </si>
  <si>
    <t>242.14</t>
  </si>
  <si>
    <t>239.14</t>
  </si>
  <si>
    <t>5,201.47</t>
  </si>
  <si>
    <t>Escritório Corporativo Barretos (BRA)</t>
  </si>
  <si>
    <t>0.02</t>
  </si>
  <si>
    <t>413.62</t>
  </si>
  <si>
    <t>Escritório Corporativo São Paulo (BRA)</t>
  </si>
  <si>
    <t>103.53</t>
  </si>
  <si>
    <t>Escritório Villa Lobos SP (BRA)</t>
  </si>
  <si>
    <t>33.9</t>
  </si>
  <si>
    <t>98.37</t>
  </si>
  <si>
    <t>Esperance (AUS)</t>
  </si>
  <si>
    <t>33.90</t>
  </si>
  <si>
    <t>1,235.48</t>
  </si>
  <si>
    <t>Janaúba (BRA)</t>
  </si>
  <si>
    <t>24,986.24</t>
  </si>
  <si>
    <t>17,010.84</t>
  </si>
  <si>
    <t>12,184.07</t>
  </si>
  <si>
    <t>José Bonifácio (BRA)</t>
  </si>
  <si>
    <t>6,857.26</t>
  </si>
  <si>
    <t>7,749.57</t>
  </si>
  <si>
    <t>12,649.63</t>
  </si>
  <si>
    <t>Melo (URY)</t>
  </si>
  <si>
    <t>27,311.17</t>
  </si>
  <si>
    <t>18,434.46</t>
  </si>
  <si>
    <t>9,537.96</t>
  </si>
  <si>
    <t>Minerva Biodiesel (BRA)</t>
  </si>
  <si>
    <t>33.7</t>
  </si>
  <si>
    <t>31.92</t>
  </si>
  <si>
    <t>5.77</t>
  </si>
  <si>
    <t>Minerva Casings (BRA)</t>
  </si>
  <si>
    <t>25.5</t>
  </si>
  <si>
    <t>45.06</t>
  </si>
  <si>
    <t>34.35</t>
  </si>
  <si>
    <t>Minerva Foods Industrializados (BRA)</t>
  </si>
  <si>
    <t>829.54</t>
  </si>
  <si>
    <t>1,060.42</t>
  </si>
  <si>
    <t>922.72</t>
  </si>
  <si>
    <t>Minerva Foods Shop (BRA)</t>
  </si>
  <si>
    <t>10.07</t>
  </si>
  <si>
    <t>11.14</t>
  </si>
  <si>
    <t>10.37</t>
  </si>
  <si>
    <t>Minerva Leather (BRA)</t>
  </si>
  <si>
    <t>1.51</t>
  </si>
  <si>
    <t>3.26</t>
  </si>
  <si>
    <t>0.48</t>
  </si>
  <si>
    <t>Mirassol d’Oeste (BRA)</t>
  </si>
  <si>
    <t>465.13</t>
  </si>
  <si>
    <t>3,527.17</t>
  </si>
  <si>
    <t>5,341.05</t>
  </si>
  <si>
    <t>Palmeiras de Goiás  (BRA)</t>
  </si>
  <si>
    <t>24,450.1</t>
  </si>
  <si>
    <t>47,853.85</t>
  </si>
  <si>
    <t>76,787.14</t>
  </si>
  <si>
    <t>Paranatinga  (BRA)</t>
  </si>
  <si>
    <t>3,561.87</t>
  </si>
  <si>
    <t>3,273.87</t>
  </si>
  <si>
    <t>5,178.91</t>
  </si>
  <si>
    <t>Pilar (ARG)</t>
  </si>
  <si>
    <t>142.74</t>
  </si>
  <si>
    <t>120.46</t>
  </si>
  <si>
    <t>234.56</t>
  </si>
  <si>
    <t>Pontevedra (ARG)</t>
  </si>
  <si>
    <t>14,839.37</t>
  </si>
  <si>
    <t>19,947.08</t>
  </si>
  <si>
    <t>13,304.32</t>
  </si>
  <si>
    <t>Rolim de Moura (BRA)</t>
  </si>
  <si>
    <t>10,960.58</t>
  </si>
  <si>
    <t>15,189.76</t>
  </si>
  <si>
    <t>23,025.11</t>
  </si>
  <si>
    <t>Rosário (ARG)</t>
  </si>
  <si>
    <t>46,448.34</t>
  </si>
  <si>
    <t>57,606.58</t>
  </si>
  <si>
    <t>57,033.82</t>
  </si>
  <si>
    <t>San Antonio Planta 3 (PRY)</t>
  </si>
  <si>
    <t>13,528.09</t>
  </si>
  <si>
    <t>1,816.02</t>
  </si>
  <si>
    <t>11,239.85</t>
  </si>
  <si>
    <t>Sunshine (AUS)</t>
  </si>
  <si>
    <t>166.53</t>
  </si>
  <si>
    <t>Reduzir em 30% a intensidade de emissões de escopos 1 e 2, em relação a 2021</t>
  </si>
  <si>
    <t>Tammin (AUS)</t>
  </si>
  <si>
    <t>6.57</t>
  </si>
  <si>
    <t>322.42</t>
  </si>
  <si>
    <t>Venado Tuerto (ARG)</t>
  </si>
  <si>
    <t>3,586.05</t>
  </si>
  <si>
    <t>3,854.82</t>
  </si>
  <si>
    <t>4,118.31</t>
  </si>
  <si>
    <t>Greenhouse gas emissions - scope 2 - per operating unit (tCO2e)</t>
  </si>
  <si>
    <t>2,029.07</t>
  </si>
  <si>
    <t>727.26</t>
  </si>
  <si>
    <t>690.75</t>
  </si>
  <si>
    <t>Assunção Planta 13 (PRY)</t>
  </si>
  <si>
    <t>3,024.29</t>
  </si>
  <si>
    <t>1,166.3</t>
  </si>
  <si>
    <t>959.63</t>
  </si>
  <si>
    <t>561.86</t>
  </si>
  <si>
    <t>1,923.89</t>
  </si>
  <si>
    <t>1,570.68</t>
  </si>
  <si>
    <t>1,276.60</t>
  </si>
  <si>
    <t>418.42</t>
  </si>
  <si>
    <t>172.6</t>
  </si>
  <si>
    <t>137.59</t>
  </si>
  <si>
    <t>3.62</t>
  </si>
  <si>
    <t>1.52</t>
  </si>
  <si>
    <t>8.41</t>
  </si>
  <si>
    <t>3.59</t>
  </si>
  <si>
    <t>6.59</t>
  </si>
  <si>
    <t>4.62</t>
  </si>
  <si>
    <t>8.8</t>
  </si>
  <si>
    <t>8.70</t>
  </si>
  <si>
    <t>0.77</t>
  </si>
  <si>
    <t>0.46</t>
  </si>
  <si>
    <t>1.92</t>
  </si>
  <si>
    <t>0.99</t>
  </si>
  <si>
    <t>1.37</t>
  </si>
  <si>
    <t>0.97</t>
  </si>
  <si>
    <t>Campina Verde (BRA)</t>
  </si>
  <si>
    <t>4.41</t>
  </si>
  <si>
    <t>3.07</t>
  </si>
  <si>
    <t>12.34</t>
  </si>
  <si>
    <t>643.38</t>
  </si>
  <si>
    <t>1,442.70</t>
  </si>
  <si>
    <t>651.11</t>
  </si>
  <si>
    <t>535.61</t>
  </si>
  <si>
    <t>1,430.37</t>
  </si>
  <si>
    <t>605.8</t>
  </si>
  <si>
    <t>1,976.73</t>
  </si>
  <si>
    <t>1,777.08</t>
  </si>
  <si>
    <t>12,953.42</t>
  </si>
  <si>
    <t>3,044.3</t>
  </si>
  <si>
    <t>1.26</t>
  </si>
  <si>
    <t>1.71</t>
  </si>
  <si>
    <t>3.28</t>
  </si>
  <si>
    <t>1.36</t>
  </si>
  <si>
    <t>1.41</t>
  </si>
  <si>
    <t>656.33</t>
  </si>
  <si>
    <t>1,107.51</t>
  </si>
  <si>
    <t>Goianésia (BRA)</t>
  </si>
  <si>
    <t>2.9</t>
  </si>
  <si>
    <t>2.48</t>
  </si>
  <si>
    <t>1,689.44</t>
  </si>
  <si>
    <t>531.68</t>
  </si>
  <si>
    <t>503.81</t>
  </si>
  <si>
    <t>1,869.16</t>
  </si>
  <si>
    <t>795.18</t>
  </si>
  <si>
    <t>743.34</t>
  </si>
  <si>
    <t>775.47</t>
  </si>
  <si>
    <t>623.07</t>
  </si>
  <si>
    <t>1,549.15</t>
  </si>
  <si>
    <t>59.99</t>
  </si>
  <si>
    <t>18.53</t>
  </si>
  <si>
    <t>2,114.53</t>
  </si>
  <si>
    <t>778.92</t>
  </si>
  <si>
    <t>678.90</t>
  </si>
  <si>
    <t>4.75</t>
  </si>
  <si>
    <t>1.69</t>
  </si>
  <si>
    <t>1.85</t>
  </si>
  <si>
    <t>945.71</t>
  </si>
  <si>
    <t>748.56</t>
  </si>
  <si>
    <t>781.76</t>
  </si>
  <si>
    <t>4,833.44</t>
  </si>
  <si>
    <t>1,775.45</t>
  </si>
  <si>
    <t>1,739.22</t>
  </si>
  <si>
    <t>1,823.32</t>
  </si>
  <si>
    <t>670.93</t>
  </si>
  <si>
    <t>751.31</t>
  </si>
  <si>
    <t>2,494.93</t>
  </si>
  <si>
    <t>2,529.14</t>
  </si>
  <si>
    <t>2,417.38</t>
  </si>
  <si>
    <t>2,027.86</t>
  </si>
  <si>
    <t>2,261.06</t>
  </si>
  <si>
    <t>2,361.59</t>
  </si>
  <si>
    <t>2,649.33</t>
  </si>
  <si>
    <t>1,080.11</t>
  </si>
  <si>
    <t>1,135.91</t>
  </si>
  <si>
    <t>18,572.56</t>
  </si>
  <si>
    <t>19,570.92</t>
  </si>
  <si>
    <t>17,212.54</t>
  </si>
  <si>
    <t>1,918.19</t>
  </si>
  <si>
    <t>355.94</t>
  </si>
  <si>
    <t>435.18</t>
  </si>
  <si>
    <t>1,520.42</t>
  </si>
  <si>
    <t>1,729.22</t>
  </si>
  <si>
    <t>1,918.15</t>
  </si>
  <si>
    <t>Performance Indicators - Environmental Management</t>
  </si>
  <si>
    <t>Energy Efficiency</t>
  </si>
  <si>
    <t>Total fuel consumption, by type*</t>
  </si>
  <si>
    <t>Total fuel consumption (GJ)</t>
  </si>
  <si>
    <t>2,957,484.34</t>
  </si>
  <si>
    <t>302-1</t>
  </si>
  <si>
    <t>FB-MP-130a.1</t>
  </si>
  <si>
    <t>07</t>
  </si>
  <si>
    <t>Non-renewable</t>
  </si>
  <si>
    <t>925,020.47</t>
  </si>
  <si>
    <t>Renewable</t>
  </si>
  <si>
    <t>2,032,463.87</t>
  </si>
  <si>
    <t>* The indicator began to be reported in 2023. Non-renewable fuels were gasoline, diesel, LPG, natural gas, propane and aviation kerosene. Renewable fuels were biomass, hydrous ethanol, firewood and beef tallow.</t>
  </si>
  <si>
    <t>Total electricity consumption, by source</t>
  </si>
  <si>
    <t>Total electricity consumption (GJ)</t>
  </si>
  <si>
    <t>1,245,520.59</t>
  </si>
  <si>
    <t>1,498,216.29</t>
  </si>
  <si>
    <t>1,652,969.96</t>
  </si>
  <si>
    <t>Maximum consumption of 0.89 GJ /TPA</t>
  </si>
  <si>
    <t>Renewable source</t>
  </si>
  <si>
    <t>Maintain a 100% renewable energy matrix in all operations</t>
  </si>
  <si>
    <t>Non-renewable source</t>
  </si>
  <si>
    <t xml:space="preserve">Regarding electricity consumption, Minerva Foods adheres to its Energy Efficiency Program. We meticulously monitor consumption and set targets based on technical indicators tailored to the specific context of each country in which we operate. This topic and its associated impacts are managed on three primary fronts:
1. Energy diagnosis;
2. Energy efficiency measures;
3. Awareness and engagement.
Since 2020, Minerva Foods has been proud to ensure that 100% of electrical energy consumed across its operations is sourced from renewable sources. This achievement has been made possible through the acquisition of renewable energy certificates, known as I-RECs. With the exception of Paraguay, where renewable energy sources exclusively power our operations, hour units rely on I-RECs.
In 2023, we remain steadfast this strategy, upholding our commitment to sustainability goals established in our Commitment to Sustainability. By zeroing Scope 2 emissions through the procurement of renewable electric
power, Minerva Foods not only fulfills its environmental responsibilities but also contributes to the growth of them the renewable energy generation market. In recognition of our efforts, we are proud to announce that for the third consecutive year, Minerva Foods has been awarded the Renewable Energy Seal. This prestigious seal not only confirms the renewable origin of our energy sources but also recognizes our commitment to fostering positive social and community relationships within the areas where our energy is generated. The seal is issued by the Totum Institute in partnership with the Brazilian Wind Energy Association (ABEEólica) and the Brazilian Clean Energy Association (ABRAGEL).
Conversion factor used for calculations: 1 Kilowatt-hour [kWh] = 0.0036 Gigajoule [GJ].
</t>
  </si>
  <si>
    <t>Energy intensity</t>
  </si>
  <si>
    <t>Energy intensity (GJ/ton finished product)</t>
  </si>
  <si>
    <t>0.94</t>
  </si>
  <si>
    <t>0.98</t>
  </si>
  <si>
    <t>302-3</t>
  </si>
  <si>
    <t>The index reflects the Company's total electric power consumption (GJ) relative to the finished production volume from the slaughter and deboning units (TFP - finished produced ton). The index for the year 2022 needed to be corrected due to a calculation error in the previous report.</t>
  </si>
  <si>
    <t>Electric power generation (GJ)</t>
  </si>
  <si>
    <t>Total electricity generated (GJ)</t>
  </si>
  <si>
    <t>2,459.37</t>
  </si>
  <si>
    <t>2,806.15</t>
  </si>
  <si>
    <t>7,010.39</t>
  </si>
  <si>
    <t>302-4</t>
  </si>
  <si>
    <t>Units in Bucaramanga, Colombia, and Colac and Sunshine, in Australia, contribute to the reduction of emissions by generating part of the electricity consumed from solar panels.</t>
  </si>
  <si>
    <t>Reduction in energy consumption</t>
  </si>
  <si>
    <t>Argentina (Electricity, GJ)</t>
  </si>
  <si>
    <t>7,178.31</t>
  </si>
  <si>
    <t>Maximum consumption of 1.02 GJ /TPA in Latam division</t>
  </si>
  <si>
    <t>Brasil (Fuel savings - firewood, GJ)</t>
  </si>
  <si>
    <t>2,849.07</t>
  </si>
  <si>
    <t>Colômbia (Electricity, GJ)</t>
  </si>
  <si>
    <t>14,106.49</t>
  </si>
  <si>
    <t>Paraguai (Steam, t)</t>
  </si>
  <si>
    <t>432.00</t>
  </si>
  <si>
    <t>In 2023, Minerva Foods’ Brazilian units embarked on projects aimed at optimizing the use of fuels particularly wood, in steam generation, resulting in a reduction in consumption of over 2.8 thousand GJ. Notably, despite the 8% increase in the volume of finish production (TPA) compared to 2022, there was a 0.53% improvement in energy efficiency. In Argentina and Uruguay, operational procedures were implemented to enhance energy efficiency leading to a 2.3% reduction in electricity consumption in Argentina. Initiatives on optimizing steam usage, are expected to be reflected in next year's energy consumption targets. In Colombia, efforts to improve energy efficiency include
optimizing cooling systems and generating electric power from solar panels, resulting in savings of over 17 thousand GJ, equivalent to a 12.2% reduction. Operational enhancements in Paraguay led to savings of around 432 tons of steam. Despite a 3% increase in the number of slaughtered animals in the Latam division, these improvements contributed to resource efficiency.</t>
  </si>
  <si>
    <t>Total electricity consumption, by country</t>
  </si>
  <si>
    <t>Electricity consumption Brazil (GJ)</t>
  </si>
  <si>
    <t>536,348.14</t>
  </si>
  <si>
    <t>698,041.05</t>
  </si>
  <si>
    <t>751,492.79</t>
  </si>
  <si>
    <t>Electricity consumption Argentina (GJ)</t>
  </si>
  <si>
    <t>224,554.59</t>
  </si>
  <si>
    <t>305,945.33</t>
  </si>
  <si>
    <t>298,767.02</t>
  </si>
  <si>
    <t xml:space="preserve">Maximum consumption of 1.02 GJ /TPA </t>
  </si>
  <si>
    <t>Electricity consumption Colombia (GJ)</t>
  </si>
  <si>
    <t>88,841.21</t>
  </si>
  <si>
    <t>101,354.55</t>
  </si>
  <si>
    <t>87,248.06</t>
  </si>
  <si>
    <t>Electricity consumption Paraguay (GJ)</t>
  </si>
  <si>
    <t>228,031.35</t>
  </si>
  <si>
    <t>232,564.16</t>
  </si>
  <si>
    <t>245,609.02</t>
  </si>
  <si>
    <t>Electricity Consumption Uruguay (GJ)</t>
  </si>
  <si>
    <t>167,745.3</t>
  </si>
  <si>
    <t>144,165.28</t>
  </si>
  <si>
    <t>177,650.45</t>
  </si>
  <si>
    <t>Electricity consumption Australia (GJ)</t>
  </si>
  <si>
    <t>16,145.92</t>
  </si>
  <si>
    <t>92,202.62</t>
  </si>
  <si>
    <t>The significant difference in electricity consumption in Australia is due to the plants being operated by Minerva Foods for only two months in 2022, whereas they operated for the entire year in 2023.</t>
  </si>
  <si>
    <t>Electricity consumption - per operating unit (GJ)</t>
  </si>
  <si>
    <t>57,633.29</t>
  </si>
  <si>
    <t>61,567.,57</t>
  </si>
  <si>
    <t>63,965.71</t>
  </si>
  <si>
    <t>51,253.51</t>
  </si>
  <si>
    <t>48,496.11</t>
  </si>
  <si>
    <t>42,074.58</t>
  </si>
  <si>
    <t>22,695,85</t>
  </si>
  <si>
    <t>31,891.00</t>
  </si>
  <si>
    <t>12,916.62</t>
  </si>
  <si>
    <t>10,245.32</t>
  </si>
  <si>
    <t>87,337.37</t>
  </si>
  <si>
    <t>98,841.01</t>
  </si>
  <si>
    <t>87,503.09</t>
  </si>
  <si>
    <t>93,154.79</t>
  </si>
  <si>
    <t>101,892.,89</t>
  </si>
  <si>
    <t>111,027.49</t>
  </si>
  <si>
    <t>20,026.76</t>
  </si>
  <si>
    <t>34,514.62</t>
  </si>
  <si>
    <t>44,876.66</t>
  </si>
  <si>
    <t>36,474.31</t>
  </si>
  <si>
    <t>285.91</t>
  </si>
  <si>
    <t>51,470.77</t>
  </si>
  <si>
    <t>51,422.98</t>
  </si>
  <si>
    <t>51,661.93</t>
  </si>
  <si>
    <t>42,849.04</t>
  </si>
  <si>
    <t>50,983.66</t>
  </si>
  <si>
    <t>CD Araraquara (BRA)</t>
  </si>
  <si>
    <t>13,001.01</t>
  </si>
  <si>
    <t>54,326.59</t>
  </si>
  <si>
    <t>56,477.88</t>
  </si>
  <si>
    <t>50,773.75</t>
  </si>
  <si>
    <t>9,833.30</t>
  </si>
  <si>
    <t>68,576.94</t>
  </si>
  <si>
    <t>109.02</t>
  </si>
  <si>
    <t>157.73</t>
  </si>
  <si>
    <t>117.27</t>
  </si>
  <si>
    <t>132.06</t>
  </si>
  <si>
    <t>3,108.91</t>
  </si>
  <si>
    <t>5,863.27</t>
  </si>
  <si>
    <t>231.43</t>
  </si>
  <si>
    <t>47,755.74</t>
  </si>
  <si>
    <t>43,732.89</t>
  </si>
  <si>
    <t>45,586.75</t>
  </si>
  <si>
    <t>53,034.41</t>
  </si>
  <si>
    <t>66,488.45</t>
  </si>
  <si>
    <t>68,881.70</t>
  </si>
  <si>
    <t>49,845.47</t>
  </si>
  <si>
    <t>55,217.05</t>
  </si>
  <si>
    <t>64,789.60</t>
  </si>
  <si>
    <t>63,885.20</t>
  </si>
  <si>
    <t>1,737.79</t>
  </si>
  <si>
    <t>143.47</t>
  </si>
  <si>
    <t>171.86</t>
  </si>
  <si>
    <t>27,847.71</t>
  </si>
  <si>
    <t>63,075.49</t>
  </si>
  <si>
    <t>71,264.09</t>
  </si>
  <si>
    <t>137,491.09</t>
  </si>
  <si>
    <t>150,647.28</t>
  </si>
  <si>
    <t>161,564.11</t>
  </si>
  <si>
    <t>48,277.03</t>
  </si>
  <si>
    <t>56,874.84</t>
  </si>
  <si>
    <t>67,796.00</t>
  </si>
  <si>
    <t>29,256.52</t>
  </si>
  <si>
    <t>29,657.61</t>
  </si>
  <si>
    <t>30,206.76</t>
  </si>
  <si>
    <t>23,779.51</t>
  </si>
  <si>
    <t>26,514.09</t>
  </si>
  <si>
    <t>29,509.64</t>
  </si>
  <si>
    <t>76,971.49</t>
  </si>
  <si>
    <t>91,654.17</t>
  </si>
  <si>
    <t>105,328.34</t>
  </si>
  <si>
    <t>153,180.22</t>
  </si>
  <si>
    <t>229,496.17</t>
  </si>
  <si>
    <t>215,082.11</t>
  </si>
  <si>
    <t>43,367.04</t>
  </si>
  <si>
    <t>43,805.29</t>
  </si>
  <si>
    <t>43,949.10</t>
  </si>
  <si>
    <t>1,517.68</t>
  </si>
  <si>
    <t>10,155.14</t>
  </si>
  <si>
    <t>1,686.04</t>
  </si>
  <si>
    <t>2,303.91</t>
  </si>
  <si>
    <t>18,338.34</t>
  </si>
  <si>
    <t>20,277.47</t>
  </si>
  <si>
    <t>23,968.51</t>
  </si>
  <si>
    <t>The Asunción unit - plant 3 resumed operations as of 2022. The BPU unit in Uruguay was acquired in 2023. In 2023, the Australian units operated for the first time for a full year under Minerva Foods' management.</t>
  </si>
  <si>
    <t>Water and Effluents</t>
  </si>
  <si>
    <t>Total water withdrawal</t>
  </si>
  <si>
    <t>Water withdrawal (m³)</t>
  </si>
  <si>
    <t>13,561,551.46</t>
  </si>
  <si>
    <t>14,853,620.90</t>
  </si>
  <si>
    <t>18,072,791.85</t>
  </si>
  <si>
    <t>303-3; 13.7.4</t>
  </si>
  <si>
    <t>FB-MP-140a.1</t>
  </si>
  <si>
    <t>06</t>
  </si>
  <si>
    <t>Surface water (m³)</t>
  </si>
  <si>
    <t xml:space="preserve"> 10,001,677.40</t>
  </si>
  <si>
    <t>9,892,634.16</t>
  </si>
  <si>
    <t>13,353,346.37</t>
  </si>
  <si>
    <t>Underground water (m³)</t>
  </si>
  <si>
    <t xml:space="preserve"> 3,135,437.02</t>
  </si>
  <si>
    <t>4,609,942.74</t>
  </si>
  <si>
    <t>3,768,933.18</t>
  </si>
  <si>
    <t>Third-party water  (m³)</t>
  </si>
  <si>
    <t xml:space="preserve"> 424,437.00</t>
  </si>
  <si>
    <t>351,044.00</t>
  </si>
  <si>
    <t>950,512.3</t>
  </si>
  <si>
    <t>The Company's water collection procedures strictly right here too authorizations issued by environmental agencies, emphasizing responsible usage, and minimizing negative impacts, both in the present and in future generations.  Volumes varied mainly due to the accounting of the new BPU (URY), Esperance (AUS), Tammin (AUS), Colac (AUS) and Sunshine (AUS) units.</t>
  </si>
  <si>
    <t>Total water withdrawal in water stress areas (m³)</t>
  </si>
  <si>
    <t>13,561,551.42</t>
  </si>
  <si>
    <t>Water stress</t>
  </si>
  <si>
    <t>Water withdrawal in water stress areas (m³)</t>
  </si>
  <si>
    <t>614,916.00</t>
  </si>
  <si>
    <t>Water withdrawal stress areas (m³) - surface source</t>
  </si>
  <si>
    <t xml:space="preserve"> 208,000.16</t>
  </si>
  <si>
    <t>587,403.84</t>
  </si>
  <si>
    <t>143,103.00</t>
  </si>
  <si>
    <t>Water withdrawal stress areas (m³) - underground source</t>
  </si>
  <si>
    <t>471,813.00</t>
  </si>
  <si>
    <t>% water withdrawal in stress areas</t>
  </si>
  <si>
    <t>1.5%</t>
  </si>
  <si>
    <t>4.2%</t>
  </si>
  <si>
    <t>3.4%</t>
  </si>
  <si>
    <t>According to the World Resources Institute (WRI) Aqueduct Water Risk Atlas tool, only the Janaúba (MG) unit in Brazil is located in a water-stressed area. While the region where the Palmeiras de Goiás (GO) unit is situated is currently not classified as water-stressed, there is a potential for this situation to change in the future. In response, water risk studies were conducted at the Carrasco, Canelones, and Melo (PUL) units in Uruguay in 2023 to address potential impacts on water availability in the region.</t>
  </si>
  <si>
    <t>Total water withdrawal by country, by source</t>
  </si>
  <si>
    <t>Total water withdrawal (m³) - Brazil</t>
  </si>
  <si>
    <t>4,159,789.42</t>
  </si>
  <si>
    <t>6,465,680.91</t>
  </si>
  <si>
    <t>7,652,945.82</t>
  </si>
  <si>
    <t xml:space="preserve"> 2,888,119.36</t>
  </si>
  <si>
    <t xml:space="preserve"> 3,978,482.16</t>
  </si>
  <si>
    <t>6,256,550.34</t>
  </si>
  <si>
    <t>1,271,670.06</t>
  </si>
  <si>
    <t xml:space="preserve"> 2,487,198.74</t>
  </si>
  <si>
    <t>1,393,998,48</t>
  </si>
  <si>
    <t>0.0</t>
  </si>
  <si>
    <t>2,397.00</t>
  </si>
  <si>
    <t>Total water withdrawal (m³) - Australia</t>
  </si>
  <si>
    <t>74,137.00</t>
  </si>
  <si>
    <t>568,559.00</t>
  </si>
  <si>
    <t xml:space="preserve"> 16,879.00</t>
  </si>
  <si>
    <t>49,878.00</t>
  </si>
  <si>
    <t xml:space="preserve"> 57,258.00</t>
  </si>
  <si>
    <t>518,681.00</t>
  </si>
  <si>
    <t>Total water withdrawal (m³) - Argentina</t>
  </si>
  <si>
    <t>4,998,365.00</t>
  </si>
  <si>
    <t>4,824,302.00</t>
  </si>
  <si>
    <t>5,318,951.00</t>
  </si>
  <si>
    <t xml:space="preserve"> 4,111,630.00</t>
  </si>
  <si>
    <t xml:space="preserve"> 3,605,789.00</t>
  </si>
  <si>
    <t>4,023,307.00</t>
  </si>
  <si>
    <t xml:space="preserve"> 886,735.00</t>
  </si>
  <si>
    <t xml:space="preserve"> 1,218,513.00</t>
  </si>
  <si>
    <t>1,295,644.00</t>
  </si>
  <si>
    <t>Total water withdrawal (m³)- Colombia</t>
  </si>
  <si>
    <t>606,201.00</t>
  </si>
  <si>
    <t>552,324.00</t>
  </si>
  <si>
    <t>486,785.59</t>
  </si>
  <si>
    <t>276,594.00</t>
  </si>
  <si>
    <t>286,543.00</t>
  </si>
  <si>
    <t>221,125.29</t>
  </si>
  <si>
    <t>329,607.00</t>
  </si>
  <si>
    <t xml:space="preserve"> 265,781.00</t>
  </si>
  <si>
    <t>265,660.3</t>
  </si>
  <si>
    <t>Total water withdrawal (m³)- Paraguay</t>
  </si>
  <si>
    <t>1,727,243.00</t>
  </si>
  <si>
    <t>1,394,242.00</t>
  </si>
  <si>
    <t>1,840,757.76</t>
  </si>
  <si>
    <t xml:space="preserve"> 655,381.00</t>
  </si>
  <si>
    <t xml:space="preserve"> 483,433.00</t>
  </si>
  <si>
    <t>827,983.06</t>
  </si>
  <si>
    <t xml:space="preserve"> 977,032.00</t>
  </si>
  <si>
    <t xml:space="preserve"> 887,352.00</t>
  </si>
  <si>
    <t>1,012,774.70</t>
  </si>
  <si>
    <t xml:space="preserve"> 94,830.00</t>
  </si>
  <si>
    <t xml:space="preserve"> 23,457.00</t>
  </si>
  <si>
    <t>Total water withdrawal (m³) - Uruguay</t>
  </si>
  <si>
    <t>2,069,953.00</t>
  </si>
  <si>
    <t xml:space="preserve"> 1,543,201.00</t>
  </si>
  <si>
    <t>2,204,792.68</t>
  </si>
  <si>
    <t xml:space="preserve"> 2,069,953.00</t>
  </si>
  <si>
    <t xml:space="preserve"> 1,538,387.00</t>
  </si>
  <si>
    <t>2,024,380.68</t>
  </si>
  <si>
    <t>16,638.00</t>
  </si>
  <si>
    <t xml:space="preserve"> 4,814.00</t>
  </si>
  <si>
    <t>163,774.00</t>
  </si>
  <si>
    <t>In 2023, there was an 11% reduction in water withdrawal at the units in Colombia. In Uruguay, the new BPU unit, which began operating this year, was accounted for. In Australia, the Esperance and Tammin units only operated for part of 2022 under Minerva Foods' management and in 2023 they operated for the whole year. Additionally, the country's new units, Colac and Sunshine, were added to the indicator.</t>
  </si>
  <si>
    <t>Total water disposal (m³)</t>
  </si>
  <si>
    <t>Water disposal (m³)</t>
  </si>
  <si>
    <t>12,091,439.38</t>
  </si>
  <si>
    <t>12,466,980.60</t>
  </si>
  <si>
    <t>13,907,354.60</t>
  </si>
  <si>
    <t>303-4; 13.7.5</t>
  </si>
  <si>
    <t xml:space="preserve"> 9,118,965.00</t>
  </si>
  <si>
    <t>8,993,702.02</t>
  </si>
  <si>
    <t>10,469,966.87</t>
  </si>
  <si>
    <t xml:space="preserve"> 1,837,614.38</t>
  </si>
  <si>
    <t>1,943,031.59</t>
  </si>
  <si>
    <t>2,612,934.13</t>
  </si>
  <si>
    <t xml:space="preserve"> 1,134,860.00</t>
  </si>
  <si>
    <t>1,332,260.00</t>
  </si>
  <si>
    <t>824,453.60</t>
  </si>
  <si>
    <t>Other areas (m³)*</t>
  </si>
  <si>
    <t>197,987.00</t>
  </si>
  <si>
    <t>Effluent treatment monitoring and optimization actions are conducted in strict adherence to prevailing legislation in each country of operation. Within the Brazil and Latam divisions, all industrial facilities are equipped with effluent treatment stations (ETEs) that operate in full compliance with licensing guidelines and regulations set forth by competent regulatory bodies. Beginning in 2023, efforts were directed towards expanding the capacity and efficiency of ETEs in Argentina and Uruguay. In Australia, specifically at the Colac and Sunshine units, the effluent treatment process is outsourced through a contractual agreement with the local concessionaire.
Our quality control measures for treated effluents adhere to the stringent standards set by local regulatory bodies across all our operations. We meticulously monitor key indicators such as nitrogen, phosphorus, biochemical oxygen demand (BOD), and chemical oxygen demand (COD) to ensure compliance with regulatory requirements. Furthermore, when disposing of treated effluents into
receiving bodies, we strictly adhere to the release limits prescribed by regulatory authorities. In the event of any deviations from these standards, our treatment systems undergo thorough evaluation to identify and rectify the underlying issues promptly.
In 2023, we allocated 19% of the treated effluent generated in Brazil to fertigation systems at our Araguaína (TO), Palmeiras de Goiás (GO), and Paranatinga (SP) units. The reduction in volume compared to 2022 can be attributed to the entry of new units in Latam as the fertigation process is currently only implemented in specific units.</t>
  </si>
  <si>
    <t>Water disposal in areas of water stress</t>
  </si>
  <si>
    <t>Water disposal in areas of water stress (m³)</t>
  </si>
  <si>
    <t>Water disposal in stress areas (m³) - surface source</t>
  </si>
  <si>
    <t>176,884.70</t>
  </si>
  <si>
    <t>456,006.80</t>
  </si>
  <si>
    <t>Water disposal in stress areas (m³) - third-party source</t>
  </si>
  <si>
    <t>378,774.00</t>
  </si>
  <si>
    <t>% disposal in water stress areas</t>
  </si>
  <si>
    <t>3.7%</t>
  </si>
  <si>
    <t>2.7%</t>
  </si>
  <si>
    <t>Water stressed areas refer to the Janaúba unit, in Brazil.</t>
  </si>
  <si>
    <t>Total water discharge by country</t>
  </si>
  <si>
    <t>Discharge of water (m³) -Brazil</t>
  </si>
  <si>
    <t>4,099,941.38</t>
  </si>
  <si>
    <t>5,335,232.60</t>
  </si>
  <si>
    <t>6,502,670.22</t>
  </si>
  <si>
    <t>2,262,327.00</t>
  </si>
  <si>
    <t>3,024,654.02</t>
  </si>
  <si>
    <t>3,509,044.49</t>
  </si>
  <si>
    <t>1,837,614.38</t>
  </si>
  <si>
    <t>368,302.00</t>
  </si>
  <si>
    <t>380,691.60</t>
  </si>
  <si>
    <t>Discharge of water (m³) - Australia</t>
  </si>
  <si>
    <t>64,035.00</t>
  </si>
  <si>
    <t>500,341.80</t>
  </si>
  <si>
    <t>13,000.00</t>
  </si>
  <si>
    <t>56,579.80</t>
  </si>
  <si>
    <t>51,035.00</t>
  </si>
  <si>
    <t>443,762.00</t>
  </si>
  <si>
    <t>Discharge of water (m³) - Argentina</t>
  </si>
  <si>
    <t>4,248,610.00</t>
  </si>
  <si>
    <t>4,100,657.00</t>
  </si>
  <si>
    <t>3,422,770.85</t>
  </si>
  <si>
    <t>3,902,670.00</t>
  </si>
  <si>
    <t>Other areas (m³)</t>
  </si>
  <si>
    <t>Discharge of water (m³) - Colombia</t>
  </si>
  <si>
    <t>515,271.00</t>
  </si>
  <si>
    <t>469,475.00</t>
  </si>
  <si>
    <t>413,767.76</t>
  </si>
  <si>
    <t>Discharge of water (m³) - Paraguay</t>
  </si>
  <si>
    <t>1,759,460.00</t>
  </si>
  <si>
    <t>1,185,106.00</t>
  </si>
  <si>
    <t>1,564,644.10</t>
  </si>
  <si>
    <t>1,201,378.00</t>
  </si>
  <si>
    <t>715,862.00</t>
  </si>
  <si>
    <t>558,082.00</t>
  </si>
  <si>
    <t>469,244.00</t>
  </si>
  <si>
    <t>Discharge of water (m³) - Uruguay</t>
  </si>
  <si>
    <t>1,468,157.00</t>
  </si>
  <si>
    <t>1,311,720.00</t>
  </si>
  <si>
    <t>1,503,159.87</t>
  </si>
  <si>
    <t>891,379.00</t>
  </si>
  <si>
    <t>868,041.00</t>
  </si>
  <si>
    <t>576,778.00</t>
  </si>
  <si>
    <t>44,3679.00</t>
  </si>
  <si>
    <t>In 2023, there was 12% in water disposal in Colombia; and 17% reduction in water disposal in Argentina.</t>
  </si>
  <si>
    <t>Total water consumption (m³)</t>
  </si>
  <si>
    <t>Water consumption (m³)</t>
  </si>
  <si>
    <t>4,401,579.25</t>
  </si>
  <si>
    <t>303-5; 13.7.6</t>
  </si>
  <si>
    <t>Brazil**</t>
  </si>
  <si>
    <t>1,386,417.60</t>
  </si>
  <si>
    <t>Maximum consumption of 1.41 m³/TPA</t>
  </si>
  <si>
    <t>Latam</t>
  </si>
  <si>
    <t>2,946,944.45</t>
  </si>
  <si>
    <t>Maximum consumption of 2.74 m³/TPA</t>
  </si>
  <si>
    <t>Australia</t>
  </si>
  <si>
    <t xml:space="preserve"> - </t>
  </si>
  <si>
    <t>68,217.20</t>
  </si>
  <si>
    <t>Each industrial unit closely monitors water consumption through performance indicators (such as volume of water per ton of finished product), and is tasked with implementing tailored procedures to enhance resource management, depending on the specific regulations of the country where it operates. Operating units stablish annual targets for reducing water consumption based on their historical data, considering factors such as increased production or the adoption of new equipment.
In 2023, installation of new equipment led to an overall increase in water usage, particularly in the slaughter sector. To ensure animal welfare, the duration of water misting over the cattle in the corrals had to be extended, maintaining them at appropriate temperatures. To address this increase and focus on reducing consumption, we initiated several projects utilizing the CMQ (Minerva Quality Circle) methodology involving our employees. Despite operational adjustments, positive indicators were observed in terms of water use and disposal in Argentina and Colombia.
In Brazil our slaughtering and deboning units achieved a notable 6% reduction in water consumption per unit ofproduction compared to 2022. This improvement can be attributed to the effective implementation of water management tools such as the reuse charter and good water practices charter. In an our Latam units, the increase in water consumption was proportional to the rise in slaughter volume. Notably, the higher number of female animals slaughtered, which typically have a lower carcass weight than males, influenced the water consumption per ton of product indicator.
In 2023, Minerva Foods significantly increased its volume of reused water from 2,212 m³/day to 2,735 m³/day, marking a notable increase of 23.6% over the previous year.
* Increase in water consumption due to the incorporation of the new plant in Uruguay and operation in Australia throughout the year (in 2022, the plants in Australia were only operated for two months by Minerva Foods).
** Of which 236,142.00 m³ are consumed in water stressed areas.</t>
  </si>
  <si>
    <t>Materials</t>
  </si>
  <si>
    <t>Materials used, by type and volume*</t>
  </si>
  <si>
    <t>Total of materials used</t>
  </si>
  <si>
    <t>56,698.79</t>
  </si>
  <si>
    <t>301-1</t>
  </si>
  <si>
    <t>12</t>
  </si>
  <si>
    <t>Plastic (t)**</t>
  </si>
  <si>
    <t>12,863.19</t>
  </si>
  <si>
    <t>Cardboard and wooden pallets (t)</t>
  </si>
  <si>
    <t>43,835.60</t>
  </si>
  <si>
    <t>* Data referring to the Brazil and Latam divisions, and started to be reported in 2023.
** Including films, bags, packaging, nylon, and labels.</t>
  </si>
  <si>
    <t>Total waste generation</t>
  </si>
  <si>
    <t>Total waste generated (tons)</t>
  </si>
  <si>
    <t>103,044.78</t>
  </si>
  <si>
    <t>148,873.89</t>
  </si>
  <si>
    <t>149,489.71</t>
  </si>
  <si>
    <t>306-3; 13.8.4</t>
  </si>
  <si>
    <t>Hazardous waste (t)</t>
  </si>
  <si>
    <t xml:space="preserve"> 31.76</t>
  </si>
  <si>
    <t xml:space="preserve"> 976.47</t>
  </si>
  <si>
    <t>155.62</t>
  </si>
  <si>
    <t>Non-hazardous waste (t)</t>
  </si>
  <si>
    <t xml:space="preserve"> 103,013.02</t>
  </si>
  <si>
    <t xml:space="preserve"> 147,897.42</t>
  </si>
  <si>
    <t>149,334.09</t>
  </si>
  <si>
    <t>The waste management process encompasses a spectrum of activities from segregation to collection, storage, transportation, treatment, and ultimate disposal. Responsibility for this comprehensive process is shared between the waste-generating departments and the Environment department, ensuring meticulous oversight and control over waste generation. Each waste stream undergoes systematic weighing and recording, with this data subject to monthly monitoring by our corporate management. This facilitates discussions on key indicators and the ongoing monitoring of action plans to address any emerging issues. Furthermore, we collaborate with outsourced companies specializing in yard management, tasked with organizing designated areas for receiving waste generated in our operations. Waste materials are stored and separated in designated bays or sectors until the accumulated volume reaches a level suitable for final disposal. Once waste reaches the appropriate volume for disposal, it is entrusted to outsourced companies that are duly licensed for this activity. These companies are responsible for transporting the waste to its final destination and providing certificates of final disposal, ensuring transparency and reliability throughout the process. From the outset of engaging third-party service providers, Minerva Foods places a strong emphasis on compliance with legal requirements. This is evident in our meticulous control procedures, such as the "Descriptive Memorandum," which outlines the scope of the activity and mandates full compliance with regulatory obligations and specific requirements.
The variation in the indicator was due to the addition of new units in Uruguay and Australia to the report.</t>
  </si>
  <si>
    <t>Waste generation, by business division</t>
  </si>
  <si>
    <t>Total waste generated (tons) - Brazil</t>
  </si>
  <si>
    <t>41,734.48</t>
  </si>
  <si>
    <t>44,953.37</t>
  </si>
  <si>
    <t>53,305.21</t>
  </si>
  <si>
    <t xml:space="preserve">Maximum destination of 0.0044 t/TPA to landfills </t>
  </si>
  <si>
    <t xml:space="preserve"> 12.99</t>
  </si>
  <si>
    <t xml:space="preserve"> 70.23</t>
  </si>
  <si>
    <t>85.98</t>
  </si>
  <si>
    <t xml:space="preserve"> 19,397.86</t>
  </si>
  <si>
    <t xml:space="preserve"> 44,883.14</t>
  </si>
  <si>
    <t>53,219.23</t>
  </si>
  <si>
    <t>Total waste generated (tons) - Latam</t>
  </si>
  <si>
    <t xml:space="preserve"> 83,633.93</t>
  </si>
  <si>
    <t xml:space="preserve"> 103,040.02</t>
  </si>
  <si>
    <t>83,916.63</t>
  </si>
  <si>
    <t>Maximum destination of 0.0319 t/TPA to landfills</t>
  </si>
  <si>
    <t xml:space="preserve"> 18.77</t>
  </si>
  <si>
    <t xml:space="preserve"> 70.24</t>
  </si>
  <si>
    <t>64.64</t>
  </si>
  <si>
    <t xml:space="preserve"> 83,615.16</t>
  </si>
  <si>
    <t xml:space="preserve"> 102,969.78</t>
  </si>
  <si>
    <t>83,851.99</t>
  </si>
  <si>
    <t>Total waste generated (tons) - Australia</t>
  </si>
  <si>
    <t xml:space="preserve"> 880.50</t>
  </si>
  <si>
    <t>12,267.87</t>
  </si>
  <si>
    <t xml:space="preserve"> 836.00</t>
  </si>
  <si>
    <t>5.00</t>
  </si>
  <si>
    <t xml:space="preserve"> 44.50</t>
  </si>
  <si>
    <t>12,262.87</t>
  </si>
  <si>
    <t>In Brazil, the volume of waste sent to landfills increased by 4% due to a rise in the number of animals slaughtered. Consequently, additional shifts for slaughtering and deboning were introduced in certain plants, leading to an increase in the workforce. Conversely, the Latam division saw a 9% reduction in landfill waste volume. This reduction can be attributed to the decision of the Belén unit to divert sludge from the Effluent Treatment Station away from landfills and towards composting. In Uruguay, we achieved a noteworthy 10% decrease in waste sent to landfills compared to 2022, thanks
to initiatives aimed at promoting awareness about consumption habits and waste generation. These efforts underscore our commitment to fostering a circular economy and optimizing material usage.
The variation in the indicator was mainly due to the addition of new units in Uruguay and Australia to the report.</t>
  </si>
  <si>
    <t>Waste diverted from disposal, per operation</t>
  </si>
  <si>
    <t>Total hazardous waste</t>
  </si>
  <si>
    <t>15.09</t>
  </si>
  <si>
    <t>28.60</t>
  </si>
  <si>
    <t>306-4; 13.8.5</t>
  </si>
  <si>
    <t>Recovery (t)</t>
  </si>
  <si>
    <t>19.93</t>
  </si>
  <si>
    <t>Reverse Logistics (t)</t>
  </si>
  <si>
    <t>8.67</t>
  </si>
  <si>
    <t>Total non-hazardous waste</t>
  </si>
  <si>
    <t>67,019.81</t>
  </si>
  <si>
    <t>100,481.53</t>
  </si>
  <si>
    <t>107,109.25</t>
  </si>
  <si>
    <t>Recycling (t)</t>
  </si>
  <si>
    <t>6,060.28</t>
  </si>
  <si>
    <t>6,612.96</t>
  </si>
  <si>
    <t>8,648.57</t>
  </si>
  <si>
    <t>Composting (t)</t>
  </si>
  <si>
    <t>60,959.53</t>
  </si>
  <si>
    <t>93,868.57</t>
  </si>
  <si>
    <t>98,460.68</t>
  </si>
  <si>
    <t>Waste recovered, by business division*</t>
  </si>
  <si>
    <t>2021**</t>
  </si>
  <si>
    <t>2022**</t>
  </si>
  <si>
    <t>ODS</t>
  </si>
  <si>
    <t>Total waste recovered (tons) - Brazil</t>
  </si>
  <si>
    <t>49,740.81</t>
  </si>
  <si>
    <t>22.90</t>
  </si>
  <si>
    <t>49,717.91</t>
  </si>
  <si>
    <t>Total waste recovered (tons) - Australia</t>
  </si>
  <si>
    <t>8,230.19</t>
  </si>
  <si>
    <t>8,225.19</t>
  </si>
  <si>
    <t>Total waste recovered (tons) - Argentina</t>
  </si>
  <si>
    <t>13,856.18</t>
  </si>
  <si>
    <t>Total waste recovered (tons) - Colombia</t>
  </si>
  <si>
    <t>13,788.48</t>
  </si>
  <si>
    <t>0.70</t>
  </si>
  <si>
    <t>13,787.78</t>
  </si>
  <si>
    <t>Total waste recovered (tons) - Paraguay</t>
  </si>
  <si>
    <t>6,578.57</t>
  </si>
  <si>
    <t>Total waste recovered (tons) - Uruguay</t>
  </si>
  <si>
    <t>14,943.62</t>
  </si>
  <si>
    <r>
      <t>Aligned with the objectives outlined in the National Solid Waste Policy, we directed 22% of the total packaging for reverse logistics initiatives in 2023. Similarly, in Colombia, approximately 12 to 14% of packaging is allocated for reverse logistics, through the Puento Azul program.
* As for animal waste and manure generated within our slaughtering and deboning facilities, we recorded totals of 39,908.71 and 37,156.75 tons, respectively. It's worth noting that all animal waste produced serves as a valuable input for Minerva Ingredients (</t>
    </r>
    <r>
      <rPr>
        <b/>
        <sz val="11"/>
        <color theme="1"/>
        <rFont val="Montserrat"/>
      </rPr>
      <t>SASB FB-MP-160a.1</t>
    </r>
    <r>
      <rPr>
        <sz val="11"/>
        <color theme="1"/>
        <rFont val="Montserrat"/>
      </rPr>
      <t>).
** In 2021 and 2022, 17,501.85 and 42,139.46 tons were destined or recovered, respectively, by the Brazil division. In the Latam division, 83,653.90 and 103,040.02 tons, respectively, were destined or recovered. For 2023, we started reporting with the breakdown shown in the table above, unlike previous years.</t>
    </r>
  </si>
  <si>
    <t>Waste directed to disposal, per operation</t>
  </si>
  <si>
    <t>31.76</t>
  </si>
  <si>
    <t>129.80</t>
  </si>
  <si>
    <t>111.42</t>
  </si>
  <si>
    <t>306-5; 13.8.6</t>
  </si>
  <si>
    <t>1.39</t>
  </si>
  <si>
    <t>Landfill (t)</t>
  </si>
  <si>
    <t>11.60</t>
  </si>
  <si>
    <t>54.20</t>
  </si>
  <si>
    <t>56.35</t>
  </si>
  <si>
    <t>Incineration - mass burning (t)</t>
  </si>
  <si>
    <t>18.77</t>
  </si>
  <si>
    <t>75.60</t>
  </si>
  <si>
    <t>55.07</t>
  </si>
  <si>
    <t>36,013.18</t>
  </si>
  <si>
    <t>47,366.96</t>
  </si>
  <si>
    <t>29,669.50</t>
  </si>
  <si>
    <t>16.20</t>
  </si>
  <si>
    <t>35,993.21</t>
  </si>
  <si>
    <t>30,484.11</t>
  </si>
  <si>
    <t>29,653.30</t>
  </si>
  <si>
    <t>19.97</t>
  </si>
  <si>
    <t>16,882.85</t>
  </si>
  <si>
    <t>Waste directed to disposal, by business division</t>
  </si>
  <si>
    <t>2021*</t>
  </si>
  <si>
    <t>2022*</t>
  </si>
  <si>
    <t>Total waste disposed (tons) - Brazil</t>
  </si>
  <si>
    <t>2,988.31</t>
  </si>
  <si>
    <t>57.19</t>
  </si>
  <si>
    <t>2,931.12</t>
  </si>
  <si>
    <t>Total waste disposed (tons) - Australia</t>
  </si>
  <si>
    <t>4,037.79</t>
  </si>
  <si>
    <t>Total waste disposed (tons) - Argentina</t>
  </si>
  <si>
    <t>14,987.03</t>
  </si>
  <si>
    <t>29.94</t>
  </si>
  <si>
    <t>14,957.09</t>
  </si>
  <si>
    <t>Total waste disposed (tons) - Colombia</t>
  </si>
  <si>
    <t>189.74</t>
  </si>
  <si>
    <t>2.61</t>
  </si>
  <si>
    <t>187.13</t>
  </si>
  <si>
    <t>Total waste disposed (tons) - Paraguay</t>
  </si>
  <si>
    <t>6,685.07</t>
  </si>
  <si>
    <t>6.86</t>
  </si>
  <si>
    <t>6,678.21</t>
  </si>
  <si>
    <t>Total waste disposed (tons) - Uruguay</t>
  </si>
  <si>
    <t>892.98</t>
  </si>
  <si>
    <t>14.82</t>
  </si>
  <si>
    <t>878.16</t>
  </si>
  <si>
    <r>
      <t xml:space="preserve">In 2023, we had a cost of around US$ 1.4 million in waste disposal (except for single-use plastics) </t>
    </r>
    <r>
      <rPr>
        <b/>
        <sz val="11"/>
        <color theme="1"/>
        <rFont val="Montserrat"/>
      </rPr>
      <t>(WEF Impact of solid waste disposal)</t>
    </r>
    <r>
      <rPr>
        <sz val="11"/>
        <color theme="1"/>
        <rFont val="Montserrat"/>
      </rPr>
      <t>.
* In 2021 and 2022, 17,501.85 and 42,139.46 tons, respectively, were destined or recovered by the Brazil division. In the Latam division, 83,653.90 and 103,040.02 tons, respectively, were destined or recovered. For 2023, we started reporting with the breakdown shown in the table above, unlike previous years.</t>
    </r>
  </si>
  <si>
    <t>Performance Indicators - Biodiversity and Ecological Impacts</t>
  </si>
  <si>
    <t>Biodiversity</t>
  </si>
  <si>
    <t>Operations in areas with high biodiversity, by business unit</t>
  </si>
  <si>
    <t>2023**</t>
  </si>
  <si>
    <t>Size (m2)</t>
  </si>
  <si>
    <t>Biodiversity value</t>
  </si>
  <si>
    <t>304-1; 13.3.2</t>
  </si>
  <si>
    <t>Land use and ecological sensitivity</t>
  </si>
  <si>
    <t>02</t>
  </si>
  <si>
    <t>Araguaína (TO) Unit*</t>
  </si>
  <si>
    <t>19,306.00</t>
  </si>
  <si>
    <t>Terrestrial ecosystem</t>
  </si>
  <si>
    <t>Janaúba (MG) Unit</t>
  </si>
  <si>
    <t>120,000.00</t>
  </si>
  <si>
    <t>Mirassol D'Oeste (MT) Unit</t>
  </si>
  <si>
    <t>32,688.47</t>
  </si>
  <si>
    <t>Palmeiras de Goiás (GO) Unit</t>
  </si>
  <si>
    <t>35,829.14</t>
  </si>
  <si>
    <t>Paranatinga (MT) Unit</t>
  </si>
  <si>
    <t>21,600.24</t>
  </si>
  <si>
    <t>Rolim de Moura (RO) Unit</t>
  </si>
  <si>
    <t>110,465.70</t>
  </si>
  <si>
    <t>Colac Lake (Victoria)*</t>
  </si>
  <si>
    <t>110,000.00</t>
  </si>
  <si>
    <t>Freshwater ecosystem</t>
  </si>
  <si>
    <t>Minerva Foods formulates its strategy with a keen awareness of potential impacts that could endanger biodiversity across the company's value chain. These include illegal deforestation for pasture expansion and the improper use of fertilizers and pesticides. The latter can lead to adverse environmental effects like water body eutrophication and contamination of the water table. Deforestation poses a significant threat by directly destroying natural habitats, resulting in biodiversity loss. Moreover, repurposing native areas for other uses contributes substantially to greenhouse gas emissions and generates socio-environmental impacts. To ensure supplier compliance with biodiversity preservation, we employ geographic monitoring, applying socio-environmental criteria outlined in our Purchase Policy.
Responses from the Brazil division consider the priority region maps in terms of biodiversity protection: https://www.gov.br/mma/pt-br/assuntos/ecossistemas/conservacao-1/areas-prioritarias/2a-atualizacao-das-areas-prioritarias-para-conservacao-da-biodiversidade-2018. All areas are outside environmental protection areas and refer to Manufacturing/Production activities.
* Position in relation to the high biodiversity value area = adjacent areas. For the other units, these are within high biodiversity value areas.
** The indicator started to be reported in 2023.</t>
  </si>
  <si>
    <t>Performance Indicators - Our People</t>
  </si>
  <si>
    <t>Number of employees by country</t>
  </si>
  <si>
    <t>Total employees</t>
  </si>
  <si>
    <t>2-7</t>
  </si>
  <si>
    <t>08</t>
  </si>
  <si>
    <t>Brasil Employees</t>
  </si>
  <si>
    <t>Argentina Employees</t>
  </si>
  <si>
    <t>Austrália Employees</t>
  </si>
  <si>
    <t>Chile Employees</t>
  </si>
  <si>
    <t>Colômbia Employees</t>
  </si>
  <si>
    <t>Paraguay Employees</t>
  </si>
  <si>
    <t>Uruguay Employees</t>
  </si>
  <si>
    <t>By the end of 2023, our workforce numbered 23,998 employees across all our operations in South America and Oceania. Additionally, we employed 1,914 outsourced workers, contributing to various facets of our industrial plants, distribution operations, and offices.</t>
  </si>
  <si>
    <t>Number of employees by gender</t>
  </si>
  <si>
    <t>2-7; 405-1; 13.15.2</t>
  </si>
  <si>
    <t>Diversity and inclusion</t>
  </si>
  <si>
    <t>05; 08</t>
  </si>
  <si>
    <t>Men</t>
  </si>
  <si>
    <t>Women</t>
  </si>
  <si>
    <t>Number of employees, by employment contract*</t>
  </si>
  <si>
    <t>Permanent contract</t>
  </si>
  <si>
    <t>Temporary contract</t>
  </si>
  <si>
    <t>* Employees work full-time, except in Brazil where 109 employees work with no guaranteed working hours and in Australia where 13 employees work part-time.
** Out of the total number of workers with permanent contracts in 2022, 163 employees are in the "no working hours guarantee" category.</t>
  </si>
  <si>
    <t>Number of employees, by functional category</t>
  </si>
  <si>
    <t>Coordination</t>
  </si>
  <si>
    <t>Supervision</t>
  </si>
  <si>
    <t>The indicator began to be reported in 2022. 
*In 2022, data was not reported by functional category for Australia.
 **In 2023, we started reporting on the Interns / Trainees / Apprentices category.</t>
  </si>
  <si>
    <t>Number of employees by age group</t>
  </si>
  <si>
    <t>Under 30 years</t>
  </si>
  <si>
    <t>Between 30 and 50 years</t>
  </si>
  <si>
    <t>Over 50 years</t>
  </si>
  <si>
    <t>*In 2022, data was not reported by age group for Australia. 
 **In 2023, we started reporting on the Trainees / Apprentices category.</t>
  </si>
  <si>
    <t>Diversity in governance bodies*</t>
  </si>
  <si>
    <t>By gender</t>
  </si>
  <si>
    <t>405-1; 13.15.2</t>
  </si>
  <si>
    <t>By age group</t>
  </si>
  <si>
    <t>* Governance bodies included the Board of Directors and the Executive Committee.</t>
  </si>
  <si>
    <t>Number of service providers</t>
  </si>
  <si>
    <t>2-8</t>
  </si>
  <si>
    <t>Brasil</t>
  </si>
  <si>
    <t>Austrália*</t>
  </si>
  <si>
    <t>* In 2023, data was not available for the Australia division because the management standardization process is under development.</t>
  </si>
  <si>
    <t>Training and capacity building, by gender</t>
  </si>
  <si>
    <t>Average hours of training per employee</t>
  </si>
  <si>
    <t>7.12</t>
  </si>
  <si>
    <t>8.04</t>
  </si>
  <si>
    <t>4.24</t>
  </si>
  <si>
    <t>404-1</t>
  </si>
  <si>
    <t>Trainings</t>
  </si>
  <si>
    <t>04; 08</t>
  </si>
  <si>
    <t>6.81</t>
  </si>
  <si>
    <t>6.56</t>
  </si>
  <si>
    <t>5.34</t>
  </si>
  <si>
    <t>5.06</t>
  </si>
  <si>
    <t>2.76</t>
  </si>
  <si>
    <t>8.56</t>
  </si>
  <si>
    <t>11.59</t>
  </si>
  <si>
    <t>5.16</t>
  </si>
  <si>
    <t>7.76</t>
  </si>
  <si>
    <t>16.58</t>
  </si>
  <si>
    <t>8.40</t>
  </si>
  <si>
    <t>Austrália</t>
  </si>
  <si>
    <t>3.74</t>
  </si>
  <si>
    <t>4.72</t>
  </si>
  <si>
    <t>In 2023, building upon the key functions mapping initiative launched in 2020, the company conducted assessment activities in collaboration with leaders to create a comprehensive succession map. This process considers
individual aspirations, performance, potential, and technical qualifications, demonstrating the company's dedication to nurturing its human capital.
To accelerate the professional development of our employees, we continued the Minerva Academy, the Leadership Development Program (LDP) and carried out Culture Assessments.
* In 2023, data was not available for the Australia division because the management standardization process is under development.</t>
  </si>
  <si>
    <t>Performance evaluation*</t>
  </si>
  <si>
    <t>% employees who received performance evaluation</t>
  </si>
  <si>
    <t>20.10%</t>
  </si>
  <si>
    <t>31.93%</t>
  </si>
  <si>
    <t>43.61%</t>
  </si>
  <si>
    <t>404-3</t>
  </si>
  <si>
    <t>52.25%</t>
  </si>
  <si>
    <t>55.36%</t>
  </si>
  <si>
    <t>97.74%</t>
  </si>
  <si>
    <t>81.28%</t>
  </si>
  <si>
    <t>95.49%</t>
  </si>
  <si>
    <t>96.46%</t>
  </si>
  <si>
    <t>44.05%</t>
  </si>
  <si>
    <t>85.51%</t>
  </si>
  <si>
    <t>88.26%</t>
  </si>
  <si>
    <t>64.82%</t>
  </si>
  <si>
    <t>85.22%</t>
  </si>
  <si>
    <t>87.80%</t>
  </si>
  <si>
    <t>61.53%</t>
  </si>
  <si>
    <t>82.37%</t>
  </si>
  <si>
    <t>3.74%</t>
  </si>
  <si>
    <t>25.35%</t>
  </si>
  <si>
    <t>33.20%</t>
  </si>
  <si>
    <t>*Data for 2021 refers only to the Brazil division. 
**For 2022 and 2023, the data is for the Brazil and Latam divisions. No data has been reported for the Australia division, which is going through a standardization process for its management systems.
In 2023, 20% of male employees and 21% of female employees received performance evaluations in the Brazil units. In the Latam units, this figure is 69% and 83%, respectively.</t>
  </si>
  <si>
    <t>Performance Indicators - Social Responsibility</t>
  </si>
  <si>
    <t>Good labor practices</t>
  </si>
  <si>
    <t>Collective bargaining agreements (%)</t>
  </si>
  <si>
    <t>100.00</t>
  </si>
  <si>
    <t>2-30; 13.21.2*</t>
  </si>
  <si>
    <t>Freedom of association and collective bargaining agreements</t>
  </si>
  <si>
    <t>93.00</t>
  </si>
  <si>
    <t>94.25</t>
  </si>
  <si>
    <t>93.42</t>
  </si>
  <si>
    <t>42.00</t>
  </si>
  <si>
    <t>40.97</t>
  </si>
  <si>
    <t>39.46</t>
  </si>
  <si>
    <t>In both the Brazil and Australia divisions, all employees benefit from collective bargaining agreements, ensuring tailored employment contracts that encompass salary adjustments, benefits, and other specifics. Similarly, in the Latam division, 100% of employees in Uruguay are covered by such agreements, while in Argentina and Paraguay, the coverage stands at 93% and 40%, respectively. Employees not covered by agreements in these countries are governed by individual contracts in accordance with local labor laws. Meanwhile, in Colombia, all contracts adhere to local labor legislation, as collective bargaining agreements are not in place. 
* In Brazilian units, 100% of employees and non-employee workers are covered by collective bargaining agreements which have terms relating to salary levels and frequency of salary payments. In Paraguay, this percentage is 39%. For the other countries, the indicator is not applicable.</t>
  </si>
  <si>
    <t>Compensation and benefits</t>
  </si>
  <si>
    <t>Average variation between the lowest wage and the minimum wage</t>
  </si>
  <si>
    <t>1.27</t>
  </si>
  <si>
    <t>1.23</t>
  </si>
  <si>
    <t>202-1; 13.21.3</t>
  </si>
  <si>
    <t>Equal pay; wage level</t>
  </si>
  <si>
    <t>08; 10</t>
  </si>
  <si>
    <t xml:space="preserve"> 1.01</t>
  </si>
  <si>
    <t xml:space="preserve"> 1.00</t>
  </si>
  <si>
    <t>1.00</t>
  </si>
  <si>
    <t xml:space="preserve"> 1.93</t>
  </si>
  <si>
    <t xml:space="preserve"> 1.96</t>
  </si>
  <si>
    <t>2.13</t>
  </si>
  <si>
    <t xml:space="preserve"> 1.17</t>
  </si>
  <si>
    <t xml:space="preserve"> 1.43</t>
  </si>
  <si>
    <t xml:space="preserve"> 1.74</t>
  </si>
  <si>
    <t>There is no salary differentiation by gender in the same functional category.
100% of our employees receive at least the minimum wage defined by local legislation.</t>
  </si>
  <si>
    <t>New employee hires, by age group and gender</t>
  </si>
  <si>
    <t>By gender (#)</t>
  </si>
  <si>
    <t>401-1</t>
  </si>
  <si>
    <t>Absolute number and employment rate</t>
  </si>
  <si>
    <t>By age group (#)</t>
  </si>
  <si>
    <t>Under 30 years old</t>
  </si>
  <si>
    <t>Between 30 and 50 years old</t>
  </si>
  <si>
    <t>Over 50 years old</t>
  </si>
  <si>
    <t>Employee turnover, by age group and gender</t>
  </si>
  <si>
    <t>Hiring and turnover rate, by country</t>
  </si>
  <si>
    <t>Hiring rates (%)</t>
  </si>
  <si>
    <t>33.19</t>
  </si>
  <si>
    <t>31.38</t>
  </si>
  <si>
    <t>38.20</t>
  </si>
  <si>
    <t>36.78</t>
  </si>
  <si>
    <t>22.27</t>
  </si>
  <si>
    <t>23.72</t>
  </si>
  <si>
    <t>74.01</t>
  </si>
  <si>
    <t>60.19</t>
  </si>
  <si>
    <t>29.99</t>
  </si>
  <si>
    <t>26.55</t>
  </si>
  <si>
    <t>8.47</t>
  </si>
  <si>
    <t>8.43</t>
  </si>
  <si>
    <t>31.3</t>
  </si>
  <si>
    <t>Turnover rates (%)</t>
  </si>
  <si>
    <t>28.49</t>
  </si>
  <si>
    <t>31.10</t>
  </si>
  <si>
    <t>31.81</t>
  </si>
  <si>
    <t>35.09</t>
  </si>
  <si>
    <t>21.62</t>
  </si>
  <si>
    <t>17.57</t>
  </si>
  <si>
    <t>73.48</t>
  </si>
  <si>
    <t>78.2</t>
  </si>
  <si>
    <t>22.92</t>
  </si>
  <si>
    <t>24.31</t>
  </si>
  <si>
    <t>7.18</t>
  </si>
  <si>
    <t>6.45</t>
  </si>
  <si>
    <t>46.63</t>
  </si>
  <si>
    <t>In 2023, our hiring rates stood at 30% for male employees and 36% for female employees, with turnover rates of 30% for men and 35% for women, respectively. The data started to be segmented by gender, age group and country only in 2023.</t>
  </si>
  <si>
    <t>Maternity/paternity leave*</t>
  </si>
  <si>
    <t>401-3</t>
  </si>
  <si>
    <t>Return rate (%)</t>
  </si>
  <si>
    <t>Retention rate (%)</t>
  </si>
  <si>
    <t>85.29</t>
  </si>
  <si>
    <t>66.99</t>
  </si>
  <si>
    <t>48.56</t>
  </si>
  <si>
    <t>36.90</t>
  </si>
  <si>
    <t>The indicator began to be reported in 2023 and historical data is not available.
* Data from the Australia division was not reported for the year 2023, due to the standardization process of the management systems.</t>
  </si>
  <si>
    <t>Ratio of base salary and total compensation received by women and those received by men, by functional category*</t>
  </si>
  <si>
    <t>Base salary ratio</t>
  </si>
  <si>
    <t>405-2; 13.15.3</t>
  </si>
  <si>
    <t>Equal pay</t>
  </si>
  <si>
    <t>0.86</t>
  </si>
  <si>
    <t>1.02</t>
  </si>
  <si>
    <t>0.53</t>
  </si>
  <si>
    <t>0.81</t>
  </si>
  <si>
    <t>0.79</t>
  </si>
  <si>
    <t>1.04</t>
  </si>
  <si>
    <t>0.83</t>
  </si>
  <si>
    <t>0.74</t>
  </si>
  <si>
    <t>0.41</t>
  </si>
  <si>
    <t>Interns</t>
  </si>
  <si>
    <t xml:space="preserve">Trainees </t>
  </si>
  <si>
    <t>1.18</t>
  </si>
  <si>
    <t>Apprentices</t>
  </si>
  <si>
    <t>0.93</t>
  </si>
  <si>
    <t>0.61</t>
  </si>
  <si>
    <t>0.95</t>
  </si>
  <si>
    <t>0.96</t>
  </si>
  <si>
    <t>0.85</t>
  </si>
  <si>
    <t>0.84</t>
  </si>
  <si>
    <t>Proportion of compensation</t>
  </si>
  <si>
    <t>0.82</t>
  </si>
  <si>
    <t>0.90</t>
  </si>
  <si>
    <t>0.35</t>
  </si>
  <si>
    <t>1.03</t>
  </si>
  <si>
    <t>0.10</t>
  </si>
  <si>
    <t>0.69</t>
  </si>
  <si>
    <t>0.92</t>
  </si>
  <si>
    <t>0.91</t>
  </si>
  <si>
    <t>In terms of compensation, we adhere to industry standards, utilizing benchmarking surveys to attract and retain top talent Fixed remuneration is reviewed annually in alignment with collective bargaining agreements and may be adjusted based on individual performance. The indicator was only consolidated as shown in 2023.
* The slight variations observed are due to experience in the role, technical adherence aligned with the need for the function to be performed, career length, qualifications/certifications, and individual skills.</t>
  </si>
  <si>
    <t>% underrepresented employee group by functional category, by business division</t>
  </si>
  <si>
    <t>PwD</t>
  </si>
  <si>
    <t>Black/brown</t>
  </si>
  <si>
    <t>Over 50</t>
  </si>
  <si>
    <t>05; 08; 10</t>
  </si>
  <si>
    <t>The indicator began to be consolidated on a segmented basis in 2023, so there is no historical data for comparison.</t>
  </si>
  <si>
    <t>Incidents of discrimination</t>
  </si>
  <si>
    <t>Number of incidents of discrimination</t>
  </si>
  <si>
    <t>406-1; 13.15.4</t>
  </si>
  <si>
    <t>Discrimination and harassment</t>
  </si>
  <si>
    <t>05; 10</t>
  </si>
  <si>
    <t>In 2023, all incidents of discrimination were received by the Ombudsman Channel, analyzed, and then the appropriate internal measures were taken.
* Information not available in the required format, as cases are accounted for in blocks that include bullying, aggression or discrimination. The Company has been working to improve the data for the next reports.</t>
  </si>
  <si>
    <t>Total social investment, by country</t>
  </si>
  <si>
    <t>Total social investment (US$)</t>
  </si>
  <si>
    <t>1,097,400.00</t>
  </si>
  <si>
    <t>203-1; 203-2; 13.22.3; 13.22.4</t>
  </si>
  <si>
    <t>Investments in infrastructure and supported services; Total social investment</t>
  </si>
  <si>
    <t>04; 10</t>
  </si>
  <si>
    <t>423,000.00</t>
  </si>
  <si>
    <t xml:space="preserve">Argentina </t>
  </si>
  <si>
    <t>8,900.00</t>
  </si>
  <si>
    <t>11,500.00</t>
  </si>
  <si>
    <t>472,000.00</t>
  </si>
  <si>
    <t>182,000.00</t>
  </si>
  <si>
    <t>Impact on communities, by country</t>
  </si>
  <si>
    <t>% of operations</t>
  </si>
  <si>
    <t>413-1; 13.12.2</t>
  </si>
  <si>
    <t>10</t>
  </si>
  <si>
    <t>Social impact assessments, including gender impact assessments, based on participatory processes</t>
  </si>
  <si>
    <t>Environmental impact assessments and ongoing monitoring</t>
  </si>
  <si>
    <t>Public disclosure</t>
  </si>
  <si>
    <t>Local development programs</t>
  </si>
  <si>
    <t>Stakeholder engagement plans</t>
  </si>
  <si>
    <t>Committees and processes for broad consultation with the local community, including vulnerable groups</t>
  </si>
  <si>
    <t>Work councils, occupational health and safety committees and other worker representative bodies</t>
  </si>
  <si>
    <t>Formal processes for complaints from local communities</t>
  </si>
  <si>
    <t>Potential impacts related to the communities surrounding Minerva Foods operations include, but are not limited to, the following: economic effects in cases of temporary or permanent shutdowns, given that our employees and the majority of our suppliers are locally hired; the utilization of natural resources for production in our facilities, which can indirectly affect the local population through resource scarcity or pollution; environmental impacts resulting from chemical spills and untreated effluent discharges; and the impact on communities due to truck traffic, employee commuting, as well as odors and noise from our processes.
Key programs developed in 2023: Open Doors - Children's Day, Educate to Transform, Inclusion of People with Disabilities, Trawler Project, Cleaning Actions and Support for Education. Over 21,000 adults and children were impacted, over 7,500 items of clothing collected and over 27 tons of protein donated. We also rely on donations made through the Minerva Solidário, Alimentando a Solidariedade and Banco de Alimentos campaigns, among others. We also have the Stakeholder Engagement Policy and the Private Social Investment Policy, which lay down guidelines on the subject of impact on communities. We are also continuing the work of updating the Stakeholder Engagement Plan throughout 2023, with a view to making a diagnosis of the current relationship scenario with our stakeholders.</t>
  </si>
  <si>
    <t>Performance Indicators - Employee health, safety and wellness</t>
  </si>
  <si>
    <t>Accidents at work rate, by business division</t>
  </si>
  <si>
    <t>403-9; 13.19.10</t>
  </si>
  <si>
    <t>FB-MP-320a.1</t>
  </si>
  <si>
    <t>Health and safety; Well-being</t>
  </si>
  <si>
    <t>03; 08</t>
  </si>
  <si>
    <t>Accidents with fatalities</t>
  </si>
  <si>
    <t>Accidents with serious consequences</t>
  </si>
  <si>
    <t>Mandatory reporting accidents</t>
  </si>
  <si>
    <t>9.66</t>
  </si>
  <si>
    <t>0.06</t>
  </si>
  <si>
    <t>12.99</t>
  </si>
  <si>
    <t>19.81</t>
  </si>
  <si>
    <t>14.59</t>
  </si>
  <si>
    <t>48.46</t>
  </si>
  <si>
    <t>Each of our operational units is supported by specialized local teams dedicated to implementing tactical strategies that prioritize the health and safety of our workforce. In 2023, our strategy is centered on reducing illnesses and accidents by ensuring compliance with applicable legal requirements and conducting audits across all units. In the Latam division, audits focused on critical items based on past deviations were carried out to enhance our prevention efforts.
Rates were calculated for 1,000,000 hours worked.
* The indicator was reviewed in 2023 and reported in a new format, which is not comparable with the historical series.</t>
  </si>
  <si>
    <t>Number of occupational diseases, by business division</t>
  </si>
  <si>
    <t>403-10; 13.19.11</t>
  </si>
  <si>
    <t>In 2023, a total of 40 cases of occupational health and safety incidents were documented, with four occurring in Brazil and 36 in the Latam division. Musculoskeletal complaints emerged as the most prevalent type of occupational injury. Notably, no cases were recorded in the Australia division. The most common types of accidents encompass cuts and same-level falls (slips).</t>
  </si>
  <si>
    <t>Performance Indicators - Animal Welfare</t>
  </si>
  <si>
    <t>Animal welfare monitoring - Industry*</t>
  </si>
  <si>
    <t>% Stunned animals</t>
  </si>
  <si>
    <t>89.56</t>
  </si>
  <si>
    <t>93.39</t>
  </si>
  <si>
    <t>89.16</t>
  </si>
  <si>
    <t>MF-4</t>
  </si>
  <si>
    <t>15</t>
  </si>
  <si>
    <t>% First shot stun effectiveness</t>
  </si>
  <si>
    <t xml:space="preserve"> 97.80</t>
  </si>
  <si>
    <t>99.00</t>
  </si>
  <si>
    <t>98.63</t>
  </si>
  <si>
    <t>% Poorly stunned animals in the vomiting area</t>
  </si>
  <si>
    <t xml:space="preserve"> 0.09</t>
  </si>
  <si>
    <t>0.05</t>
  </si>
  <si>
    <t>Time between stunning and bleeding (seconds)</t>
  </si>
  <si>
    <t xml:space="preserve"> 54.60</t>
  </si>
  <si>
    <t xml:space="preserve"> 47.67</t>
  </si>
  <si>
    <t>45.96</t>
  </si>
  <si>
    <t>% Slips during landing handling and driving through corridors</t>
  </si>
  <si>
    <t xml:space="preserve"> 1.87</t>
  </si>
  <si>
    <t xml:space="preserve"> 1.10</t>
  </si>
  <si>
    <t>0.57</t>
  </si>
  <si>
    <t>% Falls during landing handling and driving through corridors</t>
  </si>
  <si>
    <t xml:space="preserve"> 0.54</t>
  </si>
  <si>
    <t xml:space="preserve"> 0.72</t>
  </si>
  <si>
    <t>0.27</t>
  </si>
  <si>
    <t>% Vocalization of animals during handling through corridors, syringe and stunning box</t>
  </si>
  <si>
    <t xml:space="preserve"> 1.22</t>
  </si>
  <si>
    <t>1.25</t>
  </si>
  <si>
    <t>% Use of an electric stick to guide the animals</t>
  </si>
  <si>
    <t xml:space="preserve"> 5.29</t>
  </si>
  <si>
    <t>5.89</t>
  </si>
  <si>
    <t>10.56</t>
  </si>
  <si>
    <t>% Carcasses with bruises</t>
  </si>
  <si>
    <t xml:space="preserve"> 4.16</t>
  </si>
  <si>
    <t>4.83</t>
  </si>
  <si>
    <t>10.32</t>
  </si>
  <si>
    <t>% mortality</t>
  </si>
  <si>
    <t xml:space="preserve"> 0.02</t>
  </si>
  <si>
    <t>0.71</t>
  </si>
  <si>
    <t>% of emergency slaughter</t>
  </si>
  <si>
    <t xml:space="preserve"> 0.04</t>
  </si>
  <si>
    <t>1.38</t>
  </si>
  <si>
    <t>Ensuring animal welfare lies at the core of Minerva Foods' operations. We view animals as sentient beings and uphold a zero-tolerance policy towards any form of abuse, neglect, or mistreatment. Our commitment is rooted in the five domains recommended by the Farm Animal Welfare Committee (FAWC), which we integrate into our operations and throughout our value chain. In addition to strict compliance with prevailing legislation in the countries where we operate, we adhere to high animal welfare standards through a series of specific procedures and controls. This approach is bolstered by internationally recognized codes and protocols, such as the North American Meat Institute (NAMI) Protocol, in the United States, and European Union Regulation 1.099, along with the European Union and Chile Traceability Regulations.  
Guided by our Policies on the subject, we in unequivocally pledge to ensure the appropriate and compassionate treatment of animals across our supply chain. This commitment extends to various species, including cattle, sheep, pigs, broiler chickens, fish, dairy cows, and laying hens.
* Global average for Brazil, Argentina, Australia, Colombia, Paraguay and Uruguay.</t>
  </si>
  <si>
    <t>Animal Welfare Monitoring - Transport*</t>
  </si>
  <si>
    <t>Average transport time (hours)</t>
  </si>
  <si>
    <t>5.33</t>
  </si>
  <si>
    <t>4.17</t>
  </si>
  <si>
    <t>% animals transported on journeys of up to 8 hours</t>
  </si>
  <si>
    <t xml:space="preserve"> 86.89</t>
  </si>
  <si>
    <t>85.38</t>
  </si>
  <si>
    <t>89.50</t>
  </si>
  <si>
    <t>Average radius of transportation distance (Km)</t>
  </si>
  <si>
    <t xml:space="preserve"> 239.64</t>
  </si>
  <si>
    <t>324.71</t>
  </si>
  <si>
    <t>256.78</t>
  </si>
  <si>
    <t>To gauge our challenges and track progress, we've implemented the AW Compliance Matrix, which integrates adherence to laws, current standards, and various international protocols. This matrix applies across ranch, transport, and industrial operations within the cattle chain. Analyses are conducted under the purview of Industrial and Animal Welfare Management, overseen by a specialized team. Entries are logged in a designated platform equipped with formulas for accurate index calculations. This setup enables each responsible individual to promptly identify deviations from targets and pinpoint areas for improvement. These areas are then
forwarded for negotiation. Performance results are not only regularly monitored but also presented at meetings of the Company's senior management. This ensures that investments and strategic decisions are directed towards optimal outcomes. Furthermore, the progression of animal welfare indicators is closely monitored during weekly meetings. Certain indicators, such as the severity of bruises, are included in the Company's targets, directly influencing managers' bonuses. In 2023, the internal management of animal welfare (AW) became part of Minerva Foods' Sustainability area, addressing strategic AW cases within the Sustainability Committee. This committee is tasked with deliberating, deciding, and implementing actions and practices swiftly and effectively, ensuring animal welfare remains a top priority.
* Global average for Brazil, Argentina, Australia, Colombia, Paraguay and Uruguay.</t>
  </si>
  <si>
    <t>Animal welfare monitoring - Farm*</t>
  </si>
  <si>
    <t>% Animals raised in confinements</t>
  </si>
  <si>
    <t>29.80</t>
  </si>
  <si>
    <t>23.02</t>
  </si>
  <si>
    <t>17.87</t>
  </si>
  <si>
    <t>% Neutered animals*</t>
  </si>
  <si>
    <t xml:space="preserve"> 25.05</t>
  </si>
  <si>
    <t>24.86</t>
  </si>
  <si>
    <t>28.33</t>
  </si>
  <si>
    <t>Minerva Foods' Animal Welfare Policy and Program sets strict requirements that are also applied on the farms where the slaughtered cattle originate. Our cattle ranching partners and the drivers responsible for transportation are duly trained and instructed to carry out the raising and handling of the animals in a humane manner, following the 5 principles of animal welfare. The Company also distributes the Animal Welfare Booklet and other guidance materials for professionals involved in animal handling.
* Global average for Brazil, Argentina, Australia, Colombia, Paraguay and Uruguay.</t>
  </si>
  <si>
    <t>Training and qualification</t>
  </si>
  <si>
    <t>Total number of employees trained</t>
  </si>
  <si>
    <t>Total number of third parties trained</t>
  </si>
  <si>
    <t>In 2023, we achieved over 2,700 hours of BEA training, reaching over 1,600 employees and 3,400 third parties. And we invested more than 806,400 dollars in initiatives on the subject.</t>
  </si>
  <si>
    <t>Animal welfare audits*</t>
  </si>
  <si>
    <t>% compliance in second party BEA audits</t>
  </si>
  <si>
    <t>97.29</t>
  </si>
  <si>
    <t>99.60</t>
  </si>
  <si>
    <t>82.26</t>
  </si>
  <si>
    <t>% compliance in third-party BEA audits</t>
  </si>
  <si>
    <t>99.49</t>
  </si>
  <si>
    <t>99.88</t>
  </si>
  <si>
    <t>99.97</t>
  </si>
  <si>
    <t>Minerva Foods ensures that 100% of its production originates from industrial units certified in animal welfare. Across Brazil, Paraguay, Uruguay, Colombia, and Argentina. All units have received certification from auditors accredited by the Professional Animal Auditor Certification Organization (PAACO). These audits adhere to the NAMI (North American Meat Institute) Protocol, recognized internationally, with an exceptional overall compliance rate of 99.97%. In Australia, our units are certified by the Australian Livestock Processing Industry Animal Welfare Certification System (AAWCS) protocol, boasting a perfect compliance rate of 100%. In Uruguay, 7.10% of animals purchased buy Minerva Foods are certified under the Global Animal Partnership (GAP) Step 4, one of the leading animal welfare programs in North America.
* Global average for Brazil, Argentina, Australia, Colombia, Paraguay and Uruguay.
** In 2023, Argentina was standardizing its second-party audit protocol.</t>
  </si>
  <si>
    <t>% of animals purchased by type of breeding</t>
  </si>
  <si>
    <t>Raised in confinement</t>
  </si>
  <si>
    <t>15.90</t>
  </si>
  <si>
    <t>MF-5</t>
  </si>
  <si>
    <t>FB-MP-160a.3</t>
  </si>
  <si>
    <t>Pastured-raised animals</t>
  </si>
  <si>
    <t>71.10</t>
  </si>
  <si>
    <t>66.10</t>
  </si>
  <si>
    <t>84.10</t>
  </si>
  <si>
    <t>Pasture</t>
  </si>
  <si>
    <t>55.40</t>
  </si>
  <si>
    <t>44.70</t>
  </si>
  <si>
    <t>71.29</t>
  </si>
  <si>
    <t>Semi confinement</t>
  </si>
  <si>
    <t>11.30</t>
  </si>
  <si>
    <t>10.63</t>
  </si>
  <si>
    <t>Intensive Pasture Termination (IPT)</t>
  </si>
  <si>
    <t>4.40</t>
  </si>
  <si>
    <t>5.50</t>
  </si>
  <si>
    <t>2.18</t>
  </si>
  <si>
    <t>In 2023, our efforts in improving breeding practices for cattle (Brazil and Latam) and sheep (Australia) yielded impressive results. We reached a commendable milestone with 84.10% of animals purchased from pasture- raised systems, Intensive Pasture Termination (IPT), or semiconfinement, marking a remarkable increase of over 20% from the previous year. Furthermore, 100% of sheep were exclusively raised on pasture.</t>
  </si>
  <si>
    <t>% of production volume certified by third parties with animal health and welfare standards</t>
  </si>
  <si>
    <t>13.11.2</t>
  </si>
  <si>
    <t>FB-MP-410a.3</t>
  </si>
  <si>
    <t>North American Meat Institute (NAMI)</t>
  </si>
  <si>
    <t>Colombia and Paraguay</t>
  </si>
  <si>
    <t>McDonald's Animal Health and Welfare (AHW - BSE)</t>
  </si>
  <si>
    <t>Protocols applicable to the country*</t>
  </si>
  <si>
    <t>* AAWCS; Council Regulation (EC) No.1099-2009 on the protection of animals at the time of killing (v23.08.22); Export Meat Operational Guideline 1.3 Departmentrecognised animal welfare system (March 2023);
Hilton Food Group Animal Welfare Supplier Standard (V2 08.12.21)</t>
  </si>
  <si>
    <t xml:space="preserve"> Performance Indicators - Consumer Well-being</t>
  </si>
  <si>
    <t>Volume of food manufactured by country*</t>
  </si>
  <si>
    <t>Total volume of food production (tons)</t>
  </si>
  <si>
    <t>1,001,125.26</t>
  </si>
  <si>
    <t>1,035,928.49</t>
  </si>
  <si>
    <t>1,037,999.74</t>
  </si>
  <si>
    <t>MF-7</t>
  </si>
  <si>
    <t>357,070.47</t>
  </si>
  <si>
    <t>439,578.00</t>
  </si>
  <si>
    <t>476,753.18</t>
  </si>
  <si>
    <t>3,926.24</t>
  </si>
  <si>
    <t>61,508.21</t>
  </si>
  <si>
    <t>144,753.88</t>
  </si>
  <si>
    <t>155,316.83</t>
  </si>
  <si>
    <t>133,362.62</t>
  </si>
  <si>
    <t>145,498.84</t>
  </si>
  <si>
    <t>129,570.19</t>
  </si>
  <si>
    <t>42,954.88</t>
  </si>
  <si>
    <t>203,449.32</t>
  </si>
  <si>
    <t>193,667.2</t>
  </si>
  <si>
    <t>185,701.00</t>
  </si>
  <si>
    <t>150,352.76</t>
  </si>
  <si>
    <t>113,870.03</t>
  </si>
  <si>
    <t>137,719.85</t>
  </si>
  <si>
    <t>Production volume by product type**</t>
  </si>
  <si>
    <t>Total production volume (tons)</t>
  </si>
  <si>
    <t>1,727,106.17</t>
  </si>
  <si>
    <t>1,658,137.26</t>
  </si>
  <si>
    <t>1,738,577.74</t>
  </si>
  <si>
    <t>MF-3</t>
  </si>
  <si>
    <t>Biodiesel</t>
  </si>
  <si>
    <t>51,695.00</t>
  </si>
  <si>
    <t>Beef</t>
  </si>
  <si>
    <t>938,628.94</t>
  </si>
  <si>
    <t>863,916.73</t>
  </si>
  <si>
    <t>909,193.53</t>
  </si>
  <si>
    <t>Lamb meat</t>
  </si>
  <si>
    <t>Leather</t>
  </si>
  <si>
    <t>165,614.7</t>
  </si>
  <si>
    <t>Industrialzed</t>
  </si>
  <si>
    <t>62,496.32</t>
  </si>
  <si>
    <t>64,462.39</t>
  </si>
  <si>
    <t>67,298.00</t>
  </si>
  <si>
    <t>By-products</t>
  </si>
  <si>
    <t>725,980.91</t>
  </si>
  <si>
    <t>725,831.9</t>
  </si>
  <si>
    <t>296,043.34</t>
  </si>
  <si>
    <t>Tallow</t>
  </si>
  <si>
    <t>187,224.96</t>
  </si>
  <si>
    <t>To achieve this, we've established a robust food quality and safety management system across all our units and locations. This system, rooted in our Integrated Management System Policy, adheres to the specific standards and legislation of each country in which we operate. It meticulously oversees every phase of the production process, providing comprehensive coverage for 100% of our products.
* Manufactured foods include meat on the bone, boneless meat, offal, innards, and processed foods.
** Bovine meat is considered to be: meat on the bone, boneless meat and bovine/sheep offal. Other by-products include: bones, offal and viscera, among other by-products. The segmentation was expanded in 2023 to include the following categories: biodiesel, leather, industrialized products and tallow.</t>
  </si>
  <si>
    <t>Percentage of supplier facilities certified by the Global Food Safety Initiative (GFSI)</t>
  </si>
  <si>
    <t>Brazil (%)</t>
  </si>
  <si>
    <t>FB-MP-250a.2</t>
  </si>
  <si>
    <t>Australia (%)</t>
  </si>
  <si>
    <t>Argentina (%)</t>
  </si>
  <si>
    <t>Colombia (%)</t>
  </si>
  <si>
    <t>Paraguay (%)</t>
  </si>
  <si>
    <t>Uruguay (%)</t>
  </si>
  <si>
    <t>In 2023, we conducted a thorough survey to assess the number of suppliers directly or indirectly involved in food safety. We identified 15 direct suppliers, categorized as higher risk, and 20 indirect suppliers, considered lower
risk. Among the direct suppliers, seven hold certifications in harmonized protocols for food safety standards, while eight underwent audits based on Minerva Foods' supplier approval protocol.
The survey results revealed that over 50% of suppliers at our units in Brazil and Colombia are certified by GFSI. In Argentina, this figure stands at 28%, while in Paraguay, it is 10%.</t>
  </si>
  <si>
    <t>% of volume purchased subjected to compliance verification, by country</t>
  </si>
  <si>
    <t>MF-6</t>
  </si>
  <si>
    <t>Argentine Angus Beef (AAB)</t>
  </si>
  <si>
    <t>13.18%</t>
  </si>
  <si>
    <t>Organic Certification</t>
  </si>
  <si>
    <t>0.92%</t>
  </si>
  <si>
    <t>CUOTA 481</t>
  </si>
  <si>
    <t>2.38%</t>
  </si>
  <si>
    <t>Hilton Food Group Animal Welfare Supplier Standard (V2 08.12.2021)</t>
  </si>
  <si>
    <t>100.00%</t>
  </si>
  <si>
    <t>Neutral Carbon Certification</t>
  </si>
  <si>
    <t>5.08%</t>
  </si>
  <si>
    <t>4.36%</t>
  </si>
  <si>
    <t>4.88%</t>
  </si>
  <si>
    <t>SISBOV (European Union)</t>
  </si>
  <si>
    <t>14.43%</t>
  </si>
  <si>
    <t>SISBOV (HILTON)</t>
  </si>
  <si>
    <t>0.69%</t>
  </si>
  <si>
    <t>13.55%</t>
  </si>
  <si>
    <t>14.23%</t>
  </si>
  <si>
    <t>0.27%</t>
  </si>
  <si>
    <t>19.63%</t>
  </si>
  <si>
    <t>Global Animal Partnership (GAP) Certification</t>
  </si>
  <si>
    <t>3.32%</t>
  </si>
  <si>
    <t>7.86%</t>
  </si>
  <si>
    <t>29.64%</t>
  </si>
  <si>
    <t>32.05%</t>
  </si>
  <si>
    <t>Aligned with industry standards and market expectations, Minerva Foods units in Paraguay, Uruguay, Brazil, and Rosario, Argentina, hold specific international certifications for organic meat production. These certifications entail stringent traceability controls, conducted in compliance with Regulations No. 834/2007 and No. 889/2008 of the European Community, as well as the US National Organic Program (NOP).
In 2023, 10.40% of animals purchased in South American units were certified under this protocol.</t>
  </si>
  <si>
    <t>% of food manufactured* in food safety certified units</t>
  </si>
  <si>
    <t xml:space="preserve">% of production volume** from operating units certified by recognized food safety standards </t>
  </si>
  <si>
    <t>13.10.4</t>
  </si>
  <si>
    <t>In 2023, all of Minerva Foods' units across South America, as well as Colac and Sunshine units in Australia, remained compliant with the regulatory standards set forth by the Brand Reputation Compliance Global Standards (BRCGS). This certification serves as an international benchmark for food quality and safety management systems, endorsed by the Global Food Safety Initiative (GFSI). Minerva Foods' units are certified in other food safety protocols, including HACCP (Hazard Analysis and Critical Control Point). Furthermore, our units adhere to specific production protocols such as Halal, ensuring compliance with legal requirements and criteria established by Islamic jurisprudence. 
The units in Brazil and Latam are certified by the BRCGS, while only food products are certified at the units in Argentina. The Australian units are certified according to the following protocols: AS4696:2023 Australian Standard for the Hygienic Production and Transportation of Meat and Meat Products for Human Consumption; Export Control Act 2020; Export Control (Meat and Meat Products) Rules 2021.
* Manufactured foods include meat on the bone, boneless meat, offal, innards, and processed foods.
** Refers to the organization's total volume of products, including products purchased by the organization from suppliers.</t>
  </si>
  <si>
    <t>Food Safety Audits</t>
  </si>
  <si>
    <t>Number of audits performed</t>
  </si>
  <si>
    <t>FB-MP-250a.1</t>
  </si>
  <si>
    <t>All units had their certifications renewed in food safety audits. The non-compliances detected were all considered 'minor' with a corrective action rate of 100%.</t>
  </si>
  <si>
    <t>Recalls and access to export markets</t>
  </si>
  <si>
    <t>Number of recalls performed</t>
  </si>
  <si>
    <t>13.10.5</t>
  </si>
  <si>
    <t>FB-MP-250a.3</t>
  </si>
  <si>
    <t>Number of export qualification perch</t>
  </si>
  <si>
    <t>Minerva Foods' emphasis on good manufacturing, traceability, and labeling practices ensures accurate product identification in the event of a recall. Our recall procedure is designed to swiftly identify, assess, and mitigate the risks associated with non-compliant products, while implementing strategies for their correction and prevention. In 2023, there was zero recalls, export bans due to food safety issues.</t>
  </si>
  <si>
    <t>Task Force on climate-related financial disclosures - TCFD</t>
  </si>
  <si>
    <t>TCFD Recommendations</t>
  </si>
  <si>
    <t>Base year</t>
  </si>
  <si>
    <t>Minerva Foods Management</t>
  </si>
  <si>
    <t>1. GOVERNANCE - Transparency regarding the governance of risks and opportunities related to climate changev</t>
  </si>
  <si>
    <t>1.1. Description of Board of Directors
supervision</t>
  </si>
  <si>
    <t>The Company has an organized structure responsible for the application of the risk management process at various levels of the organization, including the
Board of Directors, the Statutory Audit Committee, the Finance, Risk and Strategy Committee, Management, Internal Audit and all employees.
These areas coordinate the risk management process, including identification, classification, impact and likelihood assessment, communication, employee
awareness, monitoring and continuous improvement, including risks that could have a material impact on the financial statements.
The responsibilities of these bodies are detailed in the Minerva Foods Reference Form, base year 2023, the Risk Management Policy and the rules of the
Finance, Risk and Strategy Committee, the Statutory Audit Committee and the Board of Directors.In addition, the sustainability agenda, including climate risks
and opportunities, is managed by dedicated structures such as the Executive Sustainability Management, linked to the Institutional Relations Department,
the Sustainability Commission, the Sustainability and Innovation Advisory Council and the Decarbonization &amp; Climate Risk Working Group.
To find out more, visit the 2023 Sustainability Report.</t>
  </si>
  <si>
    <t>1.2. Role of executive officers in mapping and managing the agenda</t>
  </si>
  <si>
    <t>The Executive Sustainability Management is made up of professionals selected for their skills and competencies in the field, and is dedicated to the
internal coordination of the different business areas in the implementation of strategies and the management of projects, with the support of specialized
consultancies. Minerva Foods also has a Sustainability Commission, which met monthly in 2023. 
In 2021, the Sustainability and Innovation Advisory Board was created to provide greater transparency, efficiency and assertiveness regarding the company's
sustainability and innovation initiatives. The Advisory Council met monthly in 2023.
Also in 2023, the Decarbonization &amp; Climate Risk Working Group was created, consisting of a multidisciplinary team of employees from Cattle Purchasing,
Controlling, Engineering, Logistics, Environment and Sustainability, as well as representatives from the Renove program, the MyCarbon subsidiary and the
Minerva Energia division. The group meets monthly and aims to monitor climate-related risks and opportunities and develop response strategies by aligning
the necessary projects and resources.
To find out more, visit the 2023 Sustainability Report.</t>
  </si>
  <si>
    <t>2. STRATEGY - Current and potential impacts on the company's business, strategy and financial planning</t>
  </si>
  <si>
    <t>2.1. Transparency regarding risks and opportunities identified in the short, medium and long term</t>
  </si>
  <si>
    <t>Details of the risks and opportunities assessed, their effects on business, as well as the Company's mitigation/adaptation efforts, are available in the other tabs of this document.</t>
  </si>
  <si>
    <t>2.2. Impact of identified topics on the portfolio and strategy</t>
  </si>
  <si>
    <t>2.3. Business resilience in the face of
climate scenarios</t>
  </si>
  <si>
    <t>In recent years, Minerva Foods has worked to structure a transition plan to a low-carbon economy and a climate adaptation and resilience plan.
The geographic diversification of the business units is an essential aspect of Minerva Foods' consolidation strategy in the animal protein export market, as it
allows: i. to take advantage of the abundance of pastures and reduce the dependence on agricultural commodities in the herd's diet; ii. to implement base
arbitrage to minimize raw material acquisition costs; iii. to mitigate health risks; and iv. to mitigate climate risks. It should be noted that the operations in
Australia are uniquely complementary to those in South America, maximizing commercial opportunities and operational synergies and reducing exposure to
various risks.
The Company has evolved in adopting a seller's option clause in contracts with customers, as this allows the Company to maximize the competitive
advantages of its geographic diversification and to transfer production to other locations in case of operational risks.</t>
  </si>
  <si>
    <t>3. RISK MANAGEMENT - Process for identifying, evaluating and managing corporate risks</t>
  </si>
  <si>
    <t>3.1. Process for mapping and assessing climate risks</t>
  </si>
  <si>
    <t>From 2022 to 2023, Minerva Foods, with the support of a specialized consulting firm, developed the project to map and analyze climate-related risks and
opportunities based on TCFD recommendations. The scope of the project included 27 facilities in the six countries where the Company's production is
concentrated (Argentina, Australia, Brazil, Colombia, Paraguay and Uruguay). Of the total assets analyzed, 26 were related to the company's slaughtering,
deboning and processing division. One asset was related to the live cattle export operation in Brazil, which the Company closed in 2023. The project also
included a physical risk analysis of communities within a 300 km radius of each of these assets to assess potential impacts on the cattle supply chain.
Sustainability, Audit, Risk and Compliance, Animal Welfare, Business Intelligence, Cattle Purchasing, Engineering, Finance, Innovation, Legal, Logistics,
Environment, Investor Relations, SESMT, and representatives from the Minerva Energia and Minerva Biodiesel divisions, as well as the subsidiary MyCarbon,
participated in the process of mapping and analyzing climate-related risks and opportunities.
The process of mapping physical risks related to climate included a review of the history of extreme weather events that have impacted the assets considered
in the project over the last ten years, in addition to sector analysis, bibliographic research and company documents such as reports, brochures and reference
forms. For the analysis of physical risks, the Intergovernmental Panel on Climate Change (IPCC) scenarios "SSP1-2.6", "SSP2-4.5" and "SSP3-7.0" were used.
The scenarios were selected considering three perspectives on the evolution of the global average temperature increase and its potential impact on climate
change (optimistic, intermediate and pessimistic).
The "Net Zero 2050", "Divergent Net Zero" and "NDC 2020" scenarios of the Network of Central Banks and Supervisors for Greening the Financial Systems
(NGFS) were used to map and analyze the risks and opportunities of the transition. The three scenarios were also chosen to reflect an optimistic, intermediate
and pessimistic perspective on the evolution of the fight against climate change.
All scenarios were evaluated over medium- and long-term time horizons (2030 and 2050). For comparison purposes, the period from 1995 to 2014 was also
considered as a baseline. At the end of the process, risks and opportunities were prioritized based on the Company's probability and impact rules.
The assumptions considered in the analysis of climate-related risks and opportunities include, for example: i. changes in consumer preference for products
with a lower carbon footprint; ii. removal of subsidies and/or introduction/increase in taxes on industries or products with high GHG emissions; iii. increase in
the cost of credit for industries with high GHG emissions; iv. establishment of trade barriers based on GHG emissions related to the product/country of origin; v.
new regulatory requirements for disclosure of GHG emissions information and the granting of credit; vi. increase in climate litigation; vii. stigmatization of the
agricultural sector due to its role in global GHG emissions and in the countries where the Company operates; viii. development of affordable technologies that
mitigate/eliminate GHG emissions; and ix. physical climate changes (wildfires, flooding, meteorological droughts, heat waves, cold snaps and heavy winds).</t>
  </si>
  <si>
    <t>3.2. Climate risk management process</t>
  </si>
  <si>
    <t>The project results are incorporated into the corporate risk matrix to define and monitor action plans to reduce the Company's exposure. The responsible
business units, supported by Executive Sustainability Management and monitored by Executive Audit, Risks and Compliance Management, must implement
the necessary actions according to the prioritization. The Decarbonization &amp; Climate Risk Working Group meets once a month to develop response strategies
and align the necessary projects and resources. Oversight is provided as described in the Governance pillar.</t>
  </si>
  <si>
    <t>3.3. Integration into the corporate risk management process</t>
  </si>
  <si>
    <t>4. METRICS AND TARGETS</t>
  </si>
  <si>
    <t>4.1. Report metrics used to monitor
climate-related risks and opportunities</t>
  </si>
  <si>
    <t>The metrics used to monitor material climate-related risks and opportunities in 2023 were: i. absolute Scope 1, 2, and 3 GHG emissions; ii. Scope 1 and 2 GHG
emissions intensity; iii. volume of water collected, consumed, and discharged; iv. electricity consumption and generation; and v. percentage of direct supplier
farms monitored for socio-environmental criteria, including absence of illegal deforestation. The metrics are set out in the “Fight against Climate Change” tab of this document as well as in the 2023 Sustainability Report.
In addition, Minerva Foods adopted the Internal Carbon Pricing (ICP) mechanism in 2023 with the aim of initially applying it to investment decisions on
projects to reduce or eliminate GHG emissions from relevant Scope 1 sources. The approach chosen to define the ICP was shadow pricing, a monetary value
for each ton of CO₂e emitted. The price used as a reference in 2023 was $5.00 per tCO₂e, which is the average price of a carbon credit in the voluntary market
for process efficiency and renewable energy projects.</t>
  </si>
  <si>
    <t>4.2. Transparency regarding scope 1, 2 and 3 emissions</t>
  </si>
  <si>
    <t>To measure GHG emissions in its corporate inventory, Minerva Foods uses the guidelines of the Brazilian GHG Protocol Program, which are compatible with
the standards of the International Organization for Standardization (ISO) and the quantification methods of the Intergovernmental Panel on Climate Change
(IPCC). Beginning in 2021, Minerva Foods' corporate GHG emissions inventory (base year 2020) will be verified by a third party.
The approach used by the Company to consolidate organizational boundaries in measuring emissions is operational control. All Minerva Foods operations in
Argentina, Australia, Brazil, Chile, Colombia, United States, Paraguay and Uruguay have had their GHG emission sources mapped and measured, covering the
following gases CO₂, CH₄, N₂O, HFCs (HFC-125, HFC-134a and HFC-32) and HCFCs (HCFC-123 and HCFC-22).
Emission factors from the IV Inventory of Anthropogenic Emissions by Sources and Removals of Greenhouse Gases (2020) of the Ministry of Science,
Technology, Innovation and Communication were used to measure GHG emissions from sources in the Brazilian agricultural sector, while Ecoinvent® (a bank
of emission factors based on life cycle studies) was used for purchased goods and services.
The Company's Scope 1 emissions are concentrated in the industrial slaughtering and deboning operations and in two main emission sources: wastewater
treatment plants, mostly with an anaerobic process (71% of the total) and boilers using non-renewable fuels (17% of the total). Another significant source of
Scope 1 emissions is enteric fermentation and animal waste management (5%) in the confinement facilities that the Company shut down in 2023.
The metrics are set out in the “Fight against Climate Change” tab of this document as well as in the 2023 Sustainability Report.</t>
  </si>
  <si>
    <t>4.3. Establishing clear targets</t>
  </si>
  <si>
    <t>In 2021, Minerva Foods published its Commitment to Sustainability, which serves as a guide to prevent the worst effects of climate change while supporting
rural producers to implement practices that sequester and store carbon, protect biodiversity, and increase resilience. The Commitment has established targets
along three objectives: i. eco-efficiency of its own operations; ii. combating illegal deforestation in the value chain; and iii. development of the Renove program,
aimed at supporting the production chain in implementing low-carbon practices.
Progress towards the Commitment's targets is described in the 2023 Sustainability Report and is updated quarterly on the Company's website and in the results announcements.</t>
  </si>
  <si>
    <t>Physical risk - TCFD</t>
  </si>
  <si>
    <t>Risk 1: Partial or total interruption of operations at an industrial unit</t>
  </si>
  <si>
    <t>Description</t>
  </si>
  <si>
    <t xml:space="preserve">Extreme weather events such as forest fires, river floods, or weather-related droughts can threaten the ability of industrial facilities to operate by obstructing access, compromising physical structures, and causing water rationing or shortages. </t>
  </si>
  <si>
    <t>Classification</t>
  </si>
  <si>
    <t>Physical risk.</t>
  </si>
  <si>
    <t>Susceptibility</t>
  </si>
  <si>
    <t>Company-owned operations: Slaughtering, deboning and processing units in Argentina (Rosario) and Brazil (Minerva Foods Industrializados) and slaughtering and deboning units in Brazil (Mirassol d'Oeste, Palmeiras de Goiás and Rolim de Moura), Paraguay (Belén - Planta 23), and Uruguay (Canelones).
Value chain: Not applicable.</t>
  </si>
  <si>
    <t>Impact</t>
  </si>
  <si>
    <t>Medium-term (2030) and long-term (2050): A reduction in the Company's profit margins and results due to the partial or total interruption of operations at an industrial unit. 
The financial impact of this risk could not be assessed at the time of reporting due to the lack of sufficient, reasonable and reliable information.</t>
  </si>
  <si>
    <t>Relevant target(s)</t>
  </si>
  <si>
    <t>N/A</t>
  </si>
  <si>
    <t>Direct mitigation/adaptation efforts</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</si>
  <si>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Additionally, the Company has implemented controlled firebreaks to prevent fires from neighboring properties to impact the industrial units, along with internal and external fire suppression systems, as well as periodic training of the Fire Brigades. There is also an Emergency Response Plan (ERP) for each of the industrial units.
Scheduled: There are no scheduled efforts during the reporting period.</t>
  </si>
  <si>
    <t>Indirect mitigation/adaptation efforts</t>
  </si>
  <si>
    <t>Implemented: Minerva Foods has achieved advances by incorporating the "seller's option" clause in contracts with its customers. This allows the company to maximize the competitive advantages of its geographic diversification by allowing for the possibility of transferring production to other locations in the event of operational risks.
Scheduled: There are no scheduled efforts during the reporting period.</t>
  </si>
  <si>
    <t>Risk 2: Infrastructure and equipment damage</t>
  </si>
  <si>
    <t>High winds, wildfires and flooding can damage the physical structure of industrial plants, as well as both stationary and mobile equipment.</t>
  </si>
  <si>
    <t>Company-owned operations: Slaughtering, deboning and processing plants located in Argentina (Rosario) and slaughtering and deboning plants in Brazil (Palmeiras de Goiás), and Paraguay (Belén - Planta 23).
Value chain: Cattle ranches located within a 300 km radius of the industrial units in Argentina, Australia, Brazil, Colombia, Paraguay, and Uruguay.</t>
  </si>
  <si>
    <t>Medium-term (2030) and long-term (2050): A reduction in the Company's profit margins and results due to increased maintenance and repair costs and expenses.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</si>
  <si>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Additionally, the Company has implemented controlled firebreaks to prevent fires from neighboring properties to impact the industrial units, along with internal and external fire suppression systems, as well as periodic training of the emergency response teams. There is also an Emergency Response Plan (ERP) for each of the industrial units.
Scheduled: There are no scheduled efforts during the reporting period.</t>
  </si>
  <si>
    <t>Risk 3: Access to industrial units becomes difficult or not possible at all</t>
  </si>
  <si>
    <t>Floods and wildfires can make it difficult or impossible for employees, suppliers, and service providers to access industrial facilities due to road closures.</t>
  </si>
  <si>
    <t>Company-owned operations: Slaughtering, deboning and processing units located in Argentina (Rosario) and slaughtering and deboning units in Brazil (Barretos, Janaúba, Palmeiras de Goiás and Rolim de Moura).
Value chain: not applicable.</t>
  </si>
  <si>
    <t>Medium-term (2030) and long-term (2050): A reduction in the Company's profit margins and results due to increased freight costs and delays in production.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</si>
  <si>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Additionally, the Company has implemented controlled firebreaks to prevent fires from neighboring properties to impact the industrial units, along with internal and external fire suppression systems, as well as periodic training of the Fire Brigades. There is also an Emergency Response Plan (ERP) for each of the industrial units.  
Scheduled: There are no scheduled efforts during the reporting period.</t>
  </si>
  <si>
    <t>Implemented: Minerva Foods has achieved advances by incorporating the "seller's option" clause in contracts with its customers. This allows the company to maximize the competitive advantages of its geographic diversification by allowing for the possibility of transferring production to other locations in the event of operational risks. 
Scheduled: There are no scheduled efforts during the reporting period.</t>
  </si>
  <si>
    <t>Risk 4: Increased incidence and severity of employee-acquired infectious diseases</t>
  </si>
  <si>
    <t>Low temperatures and cold snaps, as well as high temperatures and heat waves, can lead to physical discomfort and may facilitate the transmission of infectious diseases in closed and crowded spaces.</t>
  </si>
  <si>
    <t>Company-owned operations: Slaughtering, deboning and processing units located in Argentina (Rosario) and slaughtering and deboning plants in Brazil (Barretos, Janaúba, Palmeiras de Goiás, Paranatinga and Rolim de Moura), Colombia (Ciénega de Oro), Paraguay (Assunção – Planta 2, San António – Planta 3 e Belén – Planta 23) e Uruguay (Carrasco).
Value Chain: not applicable.</t>
  </si>
  <si>
    <t>Medium-term (2030) and long-term (2050): An increase in the frequency and severity of infectious diseases among employees, which may result in absenteeism and the need to increase preventive measures, which may impact production levels.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</si>
  <si>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During the COVID-19 pandemic, Minerva Foods developed health protocols for its operations based on guidance from Hospital Israelita Albert Einstein. These protocols were voluntarily submitted to health and legal bodies and ensured the sustainability of operations during this period.
Scheduled: There are no scheduled efforts during the reporting period.</t>
  </si>
  <si>
    <t>Risk 5: Accidental physical and mental injury</t>
  </si>
  <si>
    <t>High winds, wildfires, and floods can threaten the physical and mental well-being of employees and suppliers through the displacement of structures and equipment, excessive heat, and smoke inhalation.</t>
  </si>
  <si>
    <t>Company-owned operations: Slaughtering, deboning and processing units located in Argentina (Rosario) and slaughtering and deboning plants in Brazil (Araguaína, Barretos, Janaúba, Palmeiras de Goiás, Paranatinga and Rolim de Moura).
Value Chain: not applicable.</t>
  </si>
  <si>
    <t>Medium-term (2030) and long-term (2050): Accidents that cause physical and mental harm can result in lost time and the need to increase preventive measures, which can affect production levels. 
The financial impact of this risk could not be assessed at the time of reporting due to the lack of sufficient, reasonable and reliable information.</t>
  </si>
  <si>
    <t>Risk 6: Loss of grazing land for livestock</t>
  </si>
  <si>
    <t>Wildfires and floods on the ranches that supply the Company may result in partial or total loss of pastureland, increasing the cost of maintenance and restoration of degraded areas. These events may increase the cost of purchased animals or affect the availability of animals in certain regions.</t>
  </si>
  <si>
    <t>Company-owned operations: not applicable.
Value chain: Cattle ranches located within a 300 km radius of the industrial units in Australia, Brazil, Colombia, Paraguay and, Uruguay.</t>
  </si>
  <si>
    <t>Medium-term (2030) and long-term (2050): A reduction in the Company's profit margins and results due to the increase in the price of the main raw material.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</si>
  <si>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Scheduled: There are no scheduled efforts during the reporting period.</t>
  </si>
  <si>
    <t>Risk 7: Loss of nutritional quality of pastures</t>
  </si>
  <si>
    <t>Heat waves can affect the nutritional quality of pastures on the ranches that supply the Company. As a result, cattle will require supplemental feed, which will impact the cost of the product.</t>
  </si>
  <si>
    <t>Company-owned operations: not applicable.
Value chain: Cattle ranches located within a 300 km radius of the industrial units in Australia, Brazil, Colombia, and Paraguay.</t>
  </si>
  <si>
    <t>Risk 8: Lack of grain available for use as a feed supplement</t>
  </si>
  <si>
    <t>Wildfires can affect crop development, reducing the supply of grain for feed supplementation and increasing costs for livestock producers, which may be then passed on to meatpackers.</t>
  </si>
  <si>
    <t>Company-owned operations: Slaughtering, deboning and processing units located in Argentina (Rosario) and slaughtering and deboning plants in Brazil (Palmeiras de Goiás and Rolim de Moura), Colombia (Ciénega de Oro), Paraguay (Asunción - Planta 2, San Antonio - Planta 3 and Belén - Planta 23), and Uruguay (Carrasco).
Value chain: Cattle ranches located within a 300 km radius of the industrial units in Brazil, Colombia, Paraguay e Uruguay.</t>
  </si>
  <si>
    <t>Risk 9: Longer transport times for purchased animals</t>
  </si>
  <si>
    <t>Wildfires and/or flooding can degrade and/or render impassable roads that provide access to supplier ranches and industrial facilities, resulting in increased live animal transportation times and worsening animal welfare indicators.</t>
  </si>
  <si>
    <t>Company-owned operations: Slaughtering, and deboning units located in Argentina (Venado Tuerto), Brazil (Janaúba), Colombia (Bucaramanga e Ciénega de Oro) e Paraguay (Assunção – Plantas 2, 8 e 13, San António – Planta 3, and Belén – Planta 23).
Value chain: Cattle ranches located within a 300 km radius of the industrial units in Argentina, Brazil, Colombia, Paraguay and, Uruguay.</t>
  </si>
  <si>
    <t>Medium-term (2030) and long-term (2050): A reduction in the Company's profit margins and results due to the increase in freight costs.
The financial impact of this risk could not be assessed at the time of reporting due to the lack of sufficient, reasonable and reliable information.</t>
  </si>
  <si>
    <t>Risk 10: Animal purchase costs increase</t>
  </si>
  <si>
    <t xml:space="preserve">The cost of purchasing cattle, which is the Company's primary raw material, can fluctuate significantly due to factors such as the livestock cycle, input costs at supplier ranches, trade and health embargoes, among others. Extreme weather events, like heat waves, cold spells, and droughts, can lead to an increase in the incidence of infectious diseases in animals, reduce the availability of drinking water on supplier ranches, and cause losses in the production of agricultural commodities used in feed. These factors can result in increased costs for rural producers, which may then be passed on to meat packers </t>
  </si>
  <si>
    <t>Company-owned operations: Slaughtering, deboning and processing units located in Argentina (Rosario) and slaughtering and deboning plants in Brazil (Palmeiras de Goiás and Rolim de Moura), Colombia (Ciénega de Oro), Paraguay (Asunción - Planta 2, San Antonio - Planta 3 and Belén - Planta 23), and Uruguay (Carrasco).
Value chain: Cattle ranches located within a 300 km radius of the industrial units in Argentina, Australia and Uruguay.</t>
  </si>
  <si>
    <t>Risk 11: Contusions, bruises and animal deaths</t>
  </si>
  <si>
    <t xml:space="preserve">Flooding can cause animals to become trapped, and high winds can dislodge structures and threaten the physical integrity of the herd. Both events have the ability to increase stress levels in animals and the likelihood of injury, contusions and hematomas. Crush injuries cause blood to pool in the injured area, increasing the risk of bacterial contamination of carcasses and rendering the meat unfit for sale and consumption, requiring it to be discarded. Wildfires can cause high levels of stress to animals, as well as smoke inhalation and carcass injuries, which can increase the final pH of the meat and damage the hide. </t>
  </si>
  <si>
    <t>Company-owned operations: Slaughtering, deboning and processing units located in Argentina (Rosario) and slaughtering and deboning plants in Brazil (Palmeiras de Goiás), and Paraguay (Belén - Planta 23).
Value chain: Cattle ranches located within a 300 km radius of the industrial units in Argentina, Australia, Brazil, Colombia, Paraguay, and Uruguay.</t>
  </si>
  <si>
    <t>Risk 12: Reduced level of animal welfare</t>
  </si>
  <si>
    <t xml:space="preserve">Extreme weather events, such as cold snaps and droughts, can increase the incidence of infectious diseases in animals, reduce the availability of drinking water on supplier ranches, and cause losses in the production of agricultural commodities used in feed. To mitigate the impact of extreme events on animal welfare, suppliers may need to invest in infrastructure and activities to protect animals, increasing costs on ranches and raising the price of the animal to meatpackers. </t>
  </si>
  <si>
    <t>Company-owned operations: Slaughtering, deboning and processing units located in Argentina (Rosario) and slaughtering and deboning plants in Brazil (Palmeiras de Goiás and Rolim de Moura), Paraguay (Belén - Planta 23), and Uruguay (Carrasco).
Value chain: Cattle ranches located within a 300 km radius of the industrial units in Argentina, Australia and Uruguay.</t>
  </si>
  <si>
    <t>Medium-term (2030) and long-term (2050): A reduction in the Company's profit margins and results due to the increase in the price of the main raw material. 
The financial impact of this risk could not be assessed at the time of reporting due to the lack of sufficient, reasonable and reliable information.</t>
  </si>
  <si>
    <t xml:space="preserve">Indirect mitigation/adaptation efforts </t>
  </si>
  <si>
    <t>Risk 13: Impact on Company Image and Reputation</t>
  </si>
  <si>
    <t>Forest fires occurring on supplier ranches may be tied to the practice of deforestation (legal or illegal), resulting in damage to the Company's image and reputation.</t>
  </si>
  <si>
    <t xml:space="preserve">Company-owned operations: Slaughtering, and deboning units located in Brazil (Mirassol d’Oeste and Paranatinga).
Value chain: Cattle ranches located within a 300 km radius of the industrial units in Brazil, Colombia e Paraguay.i. </t>
  </si>
  <si>
    <t>Medium-term (2030) and long-term (2050): Devaluation of the Company's brands.
The financial impact of this risk could not be assessed at the time of reporting due to the lack of sufficient, reasonable and reliable information.</t>
  </si>
  <si>
    <t>Implemented: The Company has implemented controlled firebreaks to prevent fires from neighboring properties to impact the industrial units, along with internal and external fire suppression systems, as well as periodic training of the Fire Brigades. There is also an Emergency Response Plan (ERP) for each of the industrial units.  
Scheduled: There are no scheduled efforts during the reporting period.</t>
  </si>
  <si>
    <t>Implemented: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A monitoring program for indirect suppliers in South America based on socio-environmental criteria is being developed to be implemented by 2030.</t>
  </si>
  <si>
    <t>Risk 14: Increased water consumption</t>
  </si>
  <si>
    <t>High temperatures and heat waves cause physical discomfort in humans and animals and increase the demand for water.</t>
  </si>
  <si>
    <t>Company-owned operations: Slaughtering, deboning and processing plants in Argentina (Rosario) and slaughtering and deboning plants in Brazil (Barretos).
Value chain: Sheep and cattle ranches located within a 300 km radius of the industrial units in Australia, Brazil, Colombia, and Paraguay.</t>
  </si>
  <si>
    <t>Medium-term (2030) and long-term (2050): Increased water use at livestock supplier ranches and industrial facilities to reduce the heat to which employees and animals may be exposed (e.g., more frequent sprinkling in stalls to ensure animal welfare).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</si>
  <si>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In addition, the Company has implemented water reuse projects in its industrial units for cleaning outdoor areas, trucks and corrals, with performance indicators monitored weekly in a meeting with engineering, environmental and sustainability representatives.
Scheduled: There are no scheduled efforts during the reporting period.</t>
  </si>
  <si>
    <t>Implemented: Minerva Foods has achieved advances by incorporating the "seller's option" clause in contracts with its customers. This allows the company to maximize the competitive advantages of its geographic diversification by allowing for the possibility of transferring production to other locations in the event of operational risks. 
Scheduled: In 2024, the company will begin mapping livestock suppliers located in water-stressed areas.</t>
  </si>
  <si>
    <t>Risk 15: Increased water costs</t>
  </si>
  <si>
    <t xml:space="preserve">Meteorological droughts may result in water supply interruptions or rationing by concessionaires, as well as a decrease in the flow of underground (wells) and surface (rivers and lakes) water for industrial operations. Additionally, these events can lower the levels of springs, dams, and reservoirs that are used to collect water for animal feed on supplying ranches. 
In this scenario, it may be necessary to acquire water from alternative sources, (e.g., water trucks) to maintain critical industrial activities and for human use (e.g., drinking fountains, restrooms, and cafeterias). </t>
  </si>
  <si>
    <t>Company-owned operations: Slaughtering, and deboning units located in Brazil (Barretos, Janaúba, Mirassol d’Oeste and Rolim de Moura).
Value chain: Sheep and cattle ranches located within a 300 km radius of the industrial units in Australia, Brazil, Colombia, and Paraguay.</t>
  </si>
  <si>
    <t>Medium-term (2030) and long-term (2050): A reduction in the Company's profit margins and results due to the increase in the cost of water.
The financial impact of this risk could not be assessed at the time of reporting due to the lack of sufficient, reasonable and reliable information.</t>
  </si>
  <si>
    <t>Risk 16: Conflicts concerning water allocation</t>
  </si>
  <si>
    <t>In Brazil, Law No. 9.433/97 establishes that in situations of water shortages, the priority use of water resources is for human consumption and livestock drinking. In the event of weather-related droughts, conflicts may arise with local communities, rural producers and other parties over the use of water in industrial operations.</t>
  </si>
  <si>
    <t>Company-owned operations: Slaughtering, and deboning units located in Brazil (Janaúba and Mirassol d’Oeste).
Value chain: not applicable.</t>
  </si>
  <si>
    <t>Risk 17: Failure to ensure water quality</t>
  </si>
  <si>
    <t>The occurrence of weather-related droughts and floods may result in the degradation of water quality from surface and/or groundwater sources, which may lead to increased treatment costs, regulatory fines for inadequate quality parameters, and damage to the Company's image and reputation.</t>
  </si>
  <si>
    <t>Company-owned operations: Slaughtering, deboning and processing units located in Argentina (Rosario) and slaughtering and deboning units in Brazil (Barretos, Janaúba, Palmeiras de Goiás and Rolim de Moura) and Paraguay (Belén - Planta 23).
Value chain: not applicable.</t>
  </si>
  <si>
    <t>Medium-term (2030) and long-term (2050): A reduction in the Company's profit margins and results due to increased water treatment costs.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</si>
  <si>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Scheduled: There are no scheduled efforts during the reporting period.</t>
  </si>
  <si>
    <t>Risk 18: Increased electrical energy use</t>
  </si>
  <si>
    <t>High temperatures and heat waves require heavy use of cooling and ventilation equipment in industrial units (e.g. compressors, fans and motors) to ensure thermal comfort of employees and to meet food quality and safety standards.</t>
  </si>
  <si>
    <t>Company-owned operations: Slaughtering, deboning and processing units located in Argentina (Rosario) and slaughtering and deboning units in Brazil (Palmeiras de Goiás).
Value chain: not applicable.</t>
  </si>
  <si>
    <t>Medium-term (2030) and long-term (2050): An increase in the energy consumption of equipment that is essential to the operation of industrial refrigeration systems.
The financial impact of this risk could not be assessed at the time of reporting due to the lack of sufficient, reasonable and reliable information.</t>
  </si>
  <si>
    <t>i. Reduce greenhouse gas emissions intensity by 30% by 2030 (Scopes 1 and 2);
ii. Achieve net zero emissions, taking into account the market approach for Scope 2; and
iii. Zero the Company's net emissions by 2035 (Scopes 1, 2, and 3).</t>
  </si>
  <si>
    <t xml:space="preserve">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In addition, the company has implemented energy efficiency projects in its industrial units (e.g. regular maintenance of cold room seals; installation of frequency converters to modulate compressors in machine rooms; shutting down equipment when it is not in use or when the room temperature has reached the required level), with performance indicators monitored weekly in a meeting with representatives from Engineering, Environmental and Sustainability. In addition, there are initiatives aimed at generating our own clean electricity, such as those implemented at the industrial units in Bucaramanga, Colombia, and Colac and Sunshine, Australia, producing 474,172 kWh, 1,245,676 kWh and 227,283 kWh respectively in 2023.
Since 2020, all of Minerva Foods' operations have been powered by renewable sources of electricity, which are traceable through Renewable Energy Certificates (I-REC). Additionally, hydroelectric energy certificates were acquired in 2023. It is worth noting that in Paraguay, all of the energy consumed is already from renewable sources, so there is no need to acquire certificates. Through this initiative, carried out in partnership with the Minerva Energia business division, the Company aims to promote the production of energy generated from renewable sources with high performance while also achieving zero scope 2 emissions from the purchase of electricity using the market approach. Minerva Foods was the first company in Brazil to obtain the Renewable Energy Seal, issued by the Totum Institute in partnership with the Brazilian Wind Energy Association (ABEEólica) and the Brazilian Clean Energy Association (Abragel). This seal ensures the renewable origin of the energy and the adoption of differentiated practices in the social and community relations aspects by the electric power generation plants. 
Scheduled: Economic feasibility studies are under way at business units for projects that will be self-sufficient in clean power generation. </t>
  </si>
  <si>
    <t>Risk 19: Interruption in the supply of electrical power</t>
  </si>
  <si>
    <t>Damage to power lines from wildfires and/or high winds could disrupt power to industrial facilities, resulting in increased use of generators.</t>
  </si>
  <si>
    <t>Medium-term (2030) and long-term (2050): A reduction in the Company's profit margins and results due to the increased cost of power generators.
The financial impact of this risk could not be assessed at the time of reporting due to the lack of sufficient, reasonable and reliable information.</t>
  </si>
  <si>
    <t xml:space="preserve">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Additionally, the Company has implemented controlled firebreaks to prevent fires from neighboring properties to impact the industrial units, along with internal and external fire suppression systems, as well as periodic training of the Fire Brigades. There is also an Emergency Response Plan (ERP) for each of the industrial units. Furthermore, the Company has implemented energy efficiency projects in its industrial units (e.g. regular maintenance of cold room seals; installation of frequency converters to modulate compressors in machine rooms; shutting down equipment when it is not in use or when the room temperature has reached the required level), with performance indicators monitored weekly in a meeting with representatives from Engineering, Environmental and Sustainability. In addition, there are initiatives aimed at generating our own clean electricity, such as those implemented at the industrial units in Bucaramanga, Colombia, and Colac and Sunshine, Australia, producing 474,172 kWh, 1,245,676 kWh and 227,283 kWh respectively in 2023.
Since 2020, all of Minerva Foods' operations have been powered by renewable sources of electricity, which are traceable through Renewable Energy Certificates (I-REC). Additionally, hydroelectric energy certificates were acquired in 2023. It is worth noting that in Paraguay, all of the energy consumed is already from renewable sources, so there is no need to acquire certificates. Through this initiative, carried out in partnership with the Minerva Energia business division, the Company aims to promote the production of energy generated from renewable sources with high performance while also achieving zero scope 2 emissions from the purchase of electricity using the market approach. Minerva Foods was the first company in Brazil to obtain the Renewable Energy Seal, issued by the Totum Institute in partnership with the Brazilian Wind Energy Association (ABEEólica) and the Brazilian Clean Energy Association (Abragel). This seal ensures the renewable origin of the energy and the adoption of differentiated practices in the social and community relations aspects by the electric power generation plants. 
Scheduled: Economic feasibility studies are under way at business units for projects that will be self-sufficient in clean power generation. </t>
  </si>
  <si>
    <t>Transition Risk - TCFD</t>
  </si>
  <si>
    <t>Risk 1: Increase in electricity costs</t>
  </si>
  <si>
    <t>Changes in precipitation, wind, and radiation patterns affect the supply of electricity from renewable sources (hydro, wind, and solar), resulting in the activation of fossil fuel-fired power plants (e.g., thermoelectric power plants) and thus increasing production costs. In addition, in the context of the transition to a low-carbon economy, there may be an imbalance between supply and demand for renewable electricity, which also contributes to higher prices.</t>
  </si>
  <si>
    <t>Transition risk.</t>
  </si>
  <si>
    <t>Company-owned operations: Slaughtering, and deboning units located in Brazil and Paraguay.
Value chain: not assessed.</t>
  </si>
  <si>
    <t>Medium-term (2030) and long-term (2050): A reduction in the Company's profit margins and results due to the increase in the cost of electricity used by the industrial units.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</si>
  <si>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In addition, the company has implemented energy efficiency projects in its industrial units (e.g. regular maintenance of cold room seals; installation of frequency converters to modulate compressors in machine rooms; shutting down equipment when it is not in use or when the room temperature has reached the required level), with performance indicators monitored weekly in a meeting with representatives from Engineering, Environmental and Sustainability. In addition, there are initiatives aimed at generating our own clean electricity, such as those implemented at the industrial units in Bucaramanga, Colombia, and Colac and Sunshine, Australia, producing 474,172 kWh, 1,245,676 kWh and 227,283 kWh respectively in 2023.
Since 2020, all of Minerva Foods' operations have been powered by renewable sources of electricity, which are traceable through Renewable Energy Certificates (I-REC). Additionally, hydroelectric energy certificates were acquired in 2023. It is worth noting that in Paraguay, all of the energy consumed is already from renewable sources, so there is no need to acquire certificates. Through this initiative, carried out in partnership with the Minerva Energia business division, the Company aims to promote the production of energy generated from renewable sources with high performance while also achieving zero scope 2 emissions from the purchase of electricity using the market approach. Minerva Foods was the first company in Brazil to obtain the Renewable Energy Seal, issued by the Totum Institute in partnership with the Brazilian Wind Energy Association (ABEEólica) and the Brazilian Clean Energy Association (Abragel). This seal ensures the renewable origin of the energy and the adoption of differentiated practices in the social and community relations aspects by the electric power generation plants. 
Scheduled: Economic feasibility studies are under way at business units for projects that will be self-sufficient in clean power generation.</t>
  </si>
  <si>
    <t>Risk 2: Increase in Scope 2 emissions</t>
  </si>
  <si>
    <t>Changes in precipitation, wind, and radiation patterns affect the supply of electricity from renewable sources (hydro, wind, and solar), resulting in the activation of fossil fuel-fired power plants (e.g., thermoelectric power plants). A low-carbon economy is designed to reduce greenhouse gas emissions. The increased use of thermoelectric plants, however, has the unintended consequence of increasing scope 2 emissions (localization approach).</t>
  </si>
  <si>
    <t>Company-owned operations: Slaughtering, deboning and processing units in Argentina and Brazil.
Value chain: not assessed.</t>
  </si>
  <si>
    <t>Medium-term (2030): A reduction in the Company's profit margins and results due to the increase in electricity costs, since the use of thermoelectric plants (red band) makes electricity production more expensive. With the increase in companies committed to reducing their greenhouse gas emissions in order to adapt to a low carbon economy, there will be a greater demand for the acquisition of Renewable Energy Certificates (I-RECs). This could potentially result in an increase in costs for the company. 
Long-term (2050): No significant impacts.  
The financial impact of this risk could not be assessed at the time of reporting due to the lack of sufficient, reasonable and reliable information.</t>
  </si>
  <si>
    <t>Implemented: not applicable.
Scheduled: not applicable.</t>
  </si>
  <si>
    <t>Risk 3: Rising cost of fossil fuels</t>
  </si>
  <si>
    <t>An increase in the price of fossil fuels due to the removal of subsidies, increases in taxes, and higher operating costs for the extraction and refining of fossil fuels.</t>
  </si>
  <si>
    <t>Company-owned operations: Slaughtering, deboning and processing units located in Argentina and slaughtering and deboning units located in Colombia and Australia.
Value chain: not assessed.</t>
  </si>
  <si>
    <t>Medium-term (2030) and long-term (2050): A reduction in the Company's profit margins and results due to the rise in the price of fossil fuels used to supply industrial equipment and vehicles for transporting raw materials and finished products.
The financial impact of this risk could not be assessed at the time of reporting due to the lack of sufficient, reasonable and reliable information.</t>
  </si>
  <si>
    <t>i. Reduce greenhouse gas emissions intensity by 30% by 2030 (Scopes 1 and 2);
ii. Zero the Company's net emissions by 2035 (Scopes 1, 2, and 3).</t>
  </si>
  <si>
    <t>Implemented: Monitoring of fossil fuel consumption in the boilers of industrial slaughtering, deboning and processing units located in Argentina and slaughtering and deboning units located in Colombia. 
Scheduled: Technical and economic feasibility studies are currently underway for projects to switch from fossil fuels in the boilers of industrial units in Argentina and Colombia.</t>
  </si>
  <si>
    <t>Implemented: As of the reporting period, no initiatives have been implemented.
Scheduled: A feasibility study is being conducted to assess the economic viability of logistics services using renewable fuels.</t>
  </si>
  <si>
    <t>Risk 4: Disruption in the supply chain</t>
  </si>
  <si>
    <t>The unavailability of renewable fuels and natural gas due to increased demand for these products as a near-term alternative to higher GHG emitting sources (e.g., coal and oil) can lead to disruptions in the supply chain. For example, a shortage of biofuel could affect the Company's operations, as a portion of its vehicles run on ethanol.</t>
  </si>
  <si>
    <t>Company-owned operations: Slaughtering, boning and processing units in Brazil.
Value chain: not assessed.</t>
  </si>
  <si>
    <t>Medium-term (2030): Higher prices for fuels used to power industrial equipment and vehicles.
 Long-term (2050): No significant impact.
The financial impact of this risk could not be assessed at the time of reporting due to the lack of sufficient, reasonable and reliable information.</t>
  </si>
  <si>
    <t>Implemented: The Company has implemented energy efficiency projects in its industrial units (e.g. regular maintenance of cold room seals; installation of frequency converters to modulate compressors in machine rooms; shutting down equipment when it is not in use or when the room temperature has reached the required level), with performance indicators monitored weekly in a meeting with representatives from Engineering, Environmental and Sustainability. In addition, there are initiatives aimed at generating our own clean electricity, such as those implemented at the industrial units in Bucaramanga, Colombia, and Colac and Sunshine, Australia, producing 474,172 kWh, 1,245,676 kWh and 227,283 kWh respectively in 2023. Since 2020, all of Minerva Foods' operations have been powered by renewable sources of electricity, which are traceable through Renewable Energy Certificates (I-REC). Additionally, hydroelectric energy certificates were acquired in 2023. It is worth noting that in Paraguay, all of the energy consumed is already from renewable sources, so there is no need to acquire certificates. Through this initiative, carried out in partnership with the Minerva Energia business division, the Company aims to promote the production of energy generated from renewable sources with high performance while also achieving zero scope 2 emissions from the purchase of electricity using the market approach. Minerva Foods was the first company in Brazil to obtain the Renewable Energy Seal, issued by the Totum Institute in partnership with the Brazilian Wind Energy Association (ABEEólica) and the Brazilian Clean Energy Association (Abragel). This seal ensures the renewable origin of the energy and the adoption of differentiated practices in the social and community relations aspects by the electric power generation plants.
Scheduled: Technical and economic feasibility studies are underway for projects to improve wastewater treatment plants and to replace fossil fuels in boilers at industrial units in Argentina and Colombia. Economic feasibility studies are also underway for other clean power generation projects in the Company's operations.</t>
  </si>
  <si>
    <t>Risk 5: Adoption of carbon pricing policies in the countries in which we operate</t>
  </si>
  <si>
    <t>Should carbon pricing policies be adopted, whether through the imposition of a fee (or tax) on emissions or the establishment of a regulated carbon market, could potentially result in the establishment of limits on the Company's emissions.</t>
  </si>
  <si>
    <t>Company-owned operations: Slaughtering, boning and processing units located in Argentina, Brazil, Paraguay, and Uruguay.
Value chain: not assessed.</t>
  </si>
  <si>
    <t>Medium-term (2030) and long-term (2050): In addition to new fees (or taxes), non-compliance can result in fines and administrative sanctions by the relevant authorities.
The financial impact of this risk could not be assessed at the time of reporting due to the lack of sufficient, reasonable and reliable information.</t>
  </si>
  <si>
    <t>Risk 6: New trade restrictions and/or carbon tax</t>
  </si>
  <si>
    <t>Establishment of new trade restrictions and/or taxes on the international market for products originating from countries with climate policies deemed insufficient (e.g., the absence of a regulated carbon market).</t>
  </si>
  <si>
    <t>Company-owned operations: Slaughtering, deboning and processing units located in Argentina and Brazil, and slaughtering and deboning units in Uruguay.
Value chain: not assessed.</t>
  </si>
  <si>
    <t>Medium-term (2030) and long-term (2050): Loss of the Company's global ability to compete and reduction in revenue.
The financial impact of this risk could not be assessed at the time of reporting due to the lack of sufficient, reasonable and reliable information.</t>
  </si>
  <si>
    <t>Implemented: The geographic diversification of business units is essential to Minerva Foods' strategy of consolidating its position in the animal protein export market. This allows for: i. Capitalize on the abundance of grazing land and reduce the dependence of the herd's diet on agricultural commodities; ii. Implement basis arbitrage to minimize raw material acquisition costs; iii. Mitigate health risks; and iv. mitigate climate risks. It is important to note that the plants in Australia provide a unique addition to the South American operations, maximizing commercial opportunities and operational synergies as well as reducing exposure to different risks. 
The Company has implemented energy efficiency projects in its industrial units (e.g. regular maintenance of cold room seals; installation of frequency converters to modulate compressors in machine rooms; shutting down equipment when it is not in use or when the room temperature has reached the required level), with performance indicators monitored weekly in a meeting with representatives from Engineering, Environmental and Sustainability. In addition, there are initiatives aimed at generating our own clean electricity, such as those implemented at the industrial units in Bucaramanga, Colombia, and Colac and Sunshine, Australia, producing 474,172 kWh, 1,245,676 kWh and 227,283 kWh respectively in 2023. Since 2020, all of Minerva Foods' operations have been powered by renewable sources of electricity, which are traceable through Renewable Energy Certificates (I-REC). Additionally, hydroelectric energy certificates were acquired in 2023. It is worth noting that in Paraguay, all of the energy consumed is already from renewable sources, so there is no need to acquire certificates. Through this initiative, carried out in partnership with the Minerva Energia business division, the Company aims to promote the production of energy generated from renewable sources with high performance while also achieving zero scope 2 emissions from the purchase of electricity using the market approach. Minerva Foods was the first company in Brazil to obtain the Renewable Energy Seal, issued by the Totum Institute in partnership with the Brazilian Wind Energy Association (ABEEólica) and the Brazilian Clean Energy Association (Abragel). This seal ensures the renewable origin of the energy and the adoption of differentiated practices in the social and community relations aspects by the electric power generation plants.
Scheduled: Technical and economic feasibility studies are underway for projects to improve wastewater treatment plants and to replace fossil fuels in boilers at industrial units in Argentina and Colombia. Economic feasibility studies are also underway for other clean power generation projects in the Company's operations.</t>
  </si>
  <si>
    <t>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In 2023, the program expanded to include two main projects: (1) certification of carbon-neutral products (Zero Carbon Impact), which began with the process of expanding certification in Brazil. In 2023, more ranches were certified in Brazil, in addition to the five ranches that were certified in 2022. Additionally, new industrial units were added to the program, including the Araguaína (TO) unit, which was certified in 2022. In Uruguay, a total of 108 ranches have been certified, and the Canelones, Carrasco, and Melo (PUL) industrial units have renewed their certification. The new BPU Meat industrial unit in Durazno is currently undergoing certification for 2024. The second project (2), is the origination of carbon credits. This project aims to generate carbon credits from agricultural activities in partnership with the subsidiary MyCarbon.
Scheduled: A feasibility study is being conducted to assess the economic viability of logistics services using renewable fuels.</t>
  </si>
  <si>
    <t>Risk 7: New trade restrictions on products linked to deforestation</t>
  </si>
  <si>
    <t>New restrictions imposed on international trade in products from regions with a high risk of illegal (and, in some countries, legal) deforestation.</t>
  </si>
  <si>
    <t>Company-owned operations: Slaughter, boning and processing units in Brazil.
Value chain: not assessed.</t>
  </si>
  <si>
    <t>i. 100% of direct suppliers monitored against socio-environmental criteria by 2030; and
ii. Develop and implement a socio-environmental monitoring program for indirect suppliers in South America by 2030.</t>
  </si>
  <si>
    <t>Implemented: In 2023, Minerva Foods published its "Acquisition of Agricultural Commodities and Livestock Products" policy, which outlines the company's guidelines for the purchase of these inputs and includes socio-environmental criteria for consideration.
Scheduled: There are no scheduled efforts during the reporting period.</t>
  </si>
  <si>
    <t>Implemented: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A monitoring program for indirect suppliers in South America based on socio-environmental criteria is being developed to be implemented by 2030.</t>
  </si>
  <si>
    <t>Risk 8: Inadequate supplier assessment based on environmental performance</t>
  </si>
  <si>
    <t>Inadequate evaluation of suppliers based on environmental performance, including climate change, could jeopardize the Company's image by associating it with companies and/or individuals with poor practices in the value chain.</t>
  </si>
  <si>
    <t>Company-owned operations: Slaughtering, boning and processing units located in Brazil, Paraguay, and Uruguay.
Value chain: not assessed.</t>
  </si>
  <si>
    <t>Medium-term (2030) and long-term (2050): Loss of access to certain markets, reduced revenues and reduced competitiveness and value of the Company's brands.
The financial impact of this risk could not be assessed at the time of reporting due to the lack of sufficient, reasonable and reliable information.</t>
  </si>
  <si>
    <t>Risk 9: Ineffectiveness of actions taken to combat illegal deforestation</t>
  </si>
  <si>
    <t xml:space="preserve">The lack of public policy, poor government oversight, and lack of access to information from supplying ranches jeopardize the effectiveness of the Company's efforts to eliminate illegal deforestation from its value chain. </t>
  </si>
  <si>
    <t>Medium-term (2030) and long-term (2050): One of the effects of the loss of native vegetation is the reduction of biodiversity, which increases the susceptibility of plants and animals to pests and diseases, threatening the world's food security. Ineffective monitoring of livestock suppliers with regard to changes in land and water use and management, pollution and over-exploitation of natural resources could damage the image and reputation of Minerva Foods.
The financial impact of this risk could not be assessed at the time of reporting due to the lack of sufficient, reasonable and reliable information.</t>
  </si>
  <si>
    <t>Risk 10: New environmental requirements for obtaining credit</t>
  </si>
  <si>
    <t>New environmental criteria for lending, such as full traceability of the cattle supply chain with the adoption of zero deforestation (legal and illegal) criteria for purchases, could lead to restrictions on access to finance.</t>
  </si>
  <si>
    <t>Company-owned operations: The Company as a whole.
Value chain: not assessed.</t>
  </si>
  <si>
    <t>Medium-term (2030) and long-term (2050): A reduction in the Company's profit margins and results due to higher costs of raising funds in the market. In addition, it may have an impact on Minerva Foods' ability to invest.
The financial impact of this risk could not be assessed at the time of reporting due to the lack of sufficient, reasonable and reliable information.</t>
  </si>
  <si>
    <t>Risk 11: Rating Agency Downgrade</t>
  </si>
  <si>
    <t>The 2023 credit ratings of Minerva Foods from the world's most traditional credit rating agencies, Fitch (AA+ on a Brazilian scale/BB on an international scale), Standard &amp; Poor's (brAAA on a Brazilian scale/BB on a global scale) and Moody's (Ba3 on a global scale), allow the company to access funds at more favorable terms and costs. It is possible that the local ratings established by these agencies could be impacted by a change in Brazil's sovereign rating and/or a worsening in operational and financial performance. Physical climate risks threaten credit quality in various geographic regions and sectors, especially in Latin America.</t>
  </si>
  <si>
    <t xml:space="preserve">i. Reduce greenhouse gas emissions intensity by 30% by 2030 (Scopes 1 and 2);
ii. Achieve net zero emissions, taking into account the market approach for Scope 2;
iii. Zero the Company's net emissions by 2035 (Scopes 1, 2, and 3);
iv. Purchase at least 50% of animals from ranchers participating in the Renove program;
v. 100% of direct suppliers monitored against socio-environmental criteria by 2030; and
vi. Develop and implement a socio-environmental monitoring program for indirect suppliers in South America by 2030. </t>
  </si>
  <si>
    <t xml:space="preserve">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In 2023, the program expanded to include two main projects: (1) certification of carbon-neutral products (Zero Carbon Impact), which began with the process of expanding certification in Brazil. In 2023, more ranches were certified in Brazil, in addition to the five ranches that were certified in 2022. Additionally, new industrial units were added to the program, including the Araguaína (TO) unit, which was certified in 2022. In Uruguay, a total of 108 ranches have been certified, and the Canelones, Carrasco, and Melo (PUL) industrial units have renewed their certification. The new BPU Meat industrial unit in Durazno is currently undergoing certification for 2024. The second project (2), is the origination of carbon credits. This project aims to generate carbon credits from agricultural activities in partnership with the subsidiary MyCarbon.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Feasibility study to assess the economic viability of logistics services using renewable fuels. In addition, a monitoring program for indirect suppliers in South America based on socio-environmental criteria is being developed to be implemented by 2030. </t>
  </si>
  <si>
    <t>Risk 12: Exposure to climate change litigation</t>
  </si>
  <si>
    <t>Any failure to comply with climate-related environmental legislation and non-compliance with disclosed commitments may result in litigation against the Company.</t>
  </si>
  <si>
    <t>Medium-term (2030) and long-term (2050): Increased legal costs, potential civil and administrative judgments, potential civil, administrative and criminal liability of officers, and damage to the Company's image.
The financial impact of this risk could not be assessed at the time of reporting due to the lack of sufficient, reasonable and reliable information.</t>
  </si>
  <si>
    <t>i. Reduce greenhouse gas emissions intensity by 30% by 2030 (Scopes 1 and 2);
ii. Achieve net zero emissions, taking into account the market approach for Scope 2;
iii. Zero the Company's net emissions by 2035 (Scopes 1, 2, and 3);
iv. Purchase at least 50% of animals from ranchers participating in the Renove program.;
v. 100% of direct suppliers monitored against socio-environmental criteria by 2030; and
vi. Develop and implement a socio-environmental monitoring program for indirect suppliers in South America by 2030.</t>
  </si>
  <si>
    <t>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In 2023, the program expanded to include two main projects: (1) certification of carbon-neutral products (Zero Carbon Impact), which began with the process of expanding certification in Brazil. In 2023, more ranches were certified in Brazil, in addition to the five ranches that were certified in 2022. Additionally, new industrial units were added to the program, including the Araguaína (TO) unit, which was certified in 2022. In Uruguay, a total of 108 ranches have been certified, and the Canelones, Carrasco, and Melo (PUL) industrial units have renewed their certification. The new BPU Meat industrial unit in Durazno is currently undergoing certification for 2024. The second project (2), is the origination of carbon credits. This project aims to generate carbon credits from agricultural activities in partnership with the subsidiary MyCarbon.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Feasibility study to assess the economic viability of logistics services using renewable fuels.  In addition, a monitoring program for indirect suppliers in South America based on socio-environmental criteria is being developed to be implemented by 2030.</t>
  </si>
  <si>
    <t>Risk 13: New greenhouse gas disclosure requirements</t>
  </si>
  <si>
    <t xml:space="preserve">Growing market pressure for transparent information on GHG emissions and mitigation targets and strategies has led major frameworks, rating agencies and regulators to standardize the data that companies must provide. </t>
  </si>
  <si>
    <t>Medium-term (2030) and long-term (2050): Failure to comply with the relevant regulations may result in fines and administrative sanctions being imposed by the responsible bodies.
The financial impact of this risk could not be assessed at the time of reporting due to the lack of sufficient, reasonable and reliable information.</t>
  </si>
  <si>
    <t>Implemented: Since 2015, the Company has published its corporate greenhouse gas (GHG) emissions inventory annually in accordance with the guidelines of the Brazilian GHG Protocol Program and ISO 14064. The inventory covers Scope 1, 2, and 3 emissions. The inventory is verified by a third party and is available in the Public Emissions Registry of the Brazilian GHG Protocol Program. In 2023, the Company received the "Gold Seal," the highest recognition of the program, for the 3rd consecutive year. The Company's Sustainability Report, which is also updated annually, complies with the main market reporting methodologies, such as GRI, SASB and TCFD. 
Scheduled: There are no scheduled efforts during the reporting period.</t>
  </si>
  <si>
    <t>Risk 14: New Disclosure Requirements for Climate Strategies</t>
  </si>
  <si>
    <t xml:space="preserve">In Brazil, the Brazilian Securities and Exchange Commission (CVM) has updated its disclosure requirements for the 2021 Reference Form. According to CVM Resolution 59, companies will have to disclose whether they follow the disclosure standard of the Task Force on Climate-Related Disclosures (TCFD), identify climate-related physical and transition risks, inventory their GHG emissions and list the scopes covered. Although the new rules are intended to be market guidance rather than mandatory, the approach adopted is to "demonstrate or justify", i.e. companies that respond that they do not disclose this information will have to justify their reasons for not doing so. Failure to disclose material information as a result of not incorporating these aspects into the business strategy could therefore jeopardize the company's image and its relationship with investors. </t>
  </si>
  <si>
    <t>Implemented: Since 2015, the Company has published its corporate greenhouse gas (GHG) emissions inventory annually in accordance with the guidelines of the Brazilian GHG Protocol Program and ISO 14064. The inventory covers Scope 1, 2, and 3 emissions. The inventory is verified by a third party and is available in the Public Emissions Registry of the Brazilian GHG Protocol Program. In 2023, the Company received the "Gold Seal," the highest recognition of the program, for the 3rd consecutive year. The Company's Sustainability Report, which is also updated annually, complies with the main market reporting methodologies, such as GRI, SASB and TCFD. Furthermore, between 2022 and 2023, the Company engaged specialized consultants to map and analyze the physical and transition risks for industrial assets and the physical risks for the cattle supply chain.
Scheduled: Develop climate adaptation and resilience plans for the Company's most exposed assets.</t>
  </si>
  <si>
    <t>Risk 15: Contractual changes to insurance services</t>
  </si>
  <si>
    <t>SUSEP Circular No. 666/2022 introduces climate variables into insurance underwriting processes and sets higher requirements for high climate risk assets. This may result in the unavailability of certain insurance coverage or an increase in premiums for existing contracts.</t>
  </si>
  <si>
    <t>Company-owned operations: Slaughtering, deboning and processing units in Brazil and slaughtering and deboning units in Paraguay and Uruguay.
Value chain: not assessed.</t>
  </si>
  <si>
    <t>Medium-term (2030) and long-term (2050): Increases in the cost of insurance contracts for the Company's assets.  
The financial impact of this risk could not be assessed at the time of reporting due to the lack of sufficient, reasonable and reliable information.</t>
  </si>
  <si>
    <t>Implemented: Between 2022 and 2023, the Company engaged specialized consultants to map and analyze the physical and transition risks for industrial assets and the physical risks for the cattle supply chain. 
Scheduled: Develop climate adaptation and resilience plans for the Company's most exposed assets.</t>
  </si>
  <si>
    <t>Risk 16: Failure to keep pace with new low carbon technologies</t>
  </si>
  <si>
    <t>Failure to incorporate new, less carbon-intensive technologies into the Company's products and services could result in a loss of competitive advantage in a low-carbon economy.</t>
  </si>
  <si>
    <t>Medium-term (2030) and long-term (2050): Loss of the Company's global competitiveness and failure to meet established climate targets.
The financial impact of this risk could not be assessed at the time of reporting due to the lack of sufficient, reasonable and reliable information.</t>
  </si>
  <si>
    <t>Risk 17: Failure to build resilience into operations by adopting climate change adaptation strategies</t>
  </si>
  <si>
    <t>The effects of climate change have led to an increase in the intensity and frequency of extreme weather conditions (e.g., high winds, droughts, flooding, cold and heat waves, etc.) that could potentially impact the integrity and availability of the Company's physical assets.</t>
  </si>
  <si>
    <t>Company-owned operations: Slaughtering, and deboning units located in Paraguay, and Uruguay.
Value chain: not assessed.</t>
  </si>
  <si>
    <t>Medium-term (2030) and long-term (2050): The Company's assets, which are more exposed to weather-related physical risks, are compromised in terms of integrity and availability, which makes operations less resilient and unsafe. This also has the effect of reducing the value of the Minerva Foods brand.  
The financial impact of this risk could not be assessed at the time of reporting due to the lack of sufficient, reasonable and reliable information.</t>
  </si>
  <si>
    <t>Implemented: From 2022 to 2023, the Company has engaged the services of specialized consultants to map and analyze physical and transition risks for industrial assets. In addition, the Company has established dedicated governance structures to manage the sustainability agenda, including climate risks and opportunities. These include Executive Sustainability Management, aligned with the Institutional Relations Board, the Sustainability Committee, the Sustainability and Innovation Advisory Board, and the Decarbonization &amp; Climate Risks Working Group. The Decarbonization &amp; Climate Risks Working Group was established in 2023 and includes a cross-functional team of employees from various departments, including Cattle Purchasing, Controllership, Engineering, Logistics, Environment and Sustainability, as well as representatives from the Renove program, which engages rural producers in implementing regenerative agricultural practices; the MyCarbon subsidiary, which focuses on the origination and sale of carbon credits; and the Minerva Energia division. The group meets monthly to monitor climate-related risks and opportunities, develop response strategies, and align projects and resources.
Scheduled: Develop climate adaptation and resilience plans for the Company's most exposed assets.</t>
  </si>
  <si>
    <t>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In 2023, the program expanded to include two main projects: (1) certification of carbon-neutral products (Zero Carbon Impact), which began with the process of expanding certification in Brazil. In 2023, more ranches were certified in Brazil, in addition to the five ranches that were certified in 2022. Additionally, new industrial units were added to the program, including the Araguaína (TO) unit, which was certified in 2022. In Uruguay, a total of 108 ranches have been certified, and the Canelones, Carrasco, and Melo (PUL) industrial units have renewed their certification. The new BPU Meat industrial unit in Durazno is currently undergoing certification for 2024. The second project (2), is the origination of carbon credits. This project aims to generate carbon credits from agricultural activities in partnership with the subsidiary MyCarbon.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A monitoring program based on socio-environmental criteria is in development for indirect suppliers in South America, with an anticipated launch in 2030.</t>
  </si>
  <si>
    <t>Risk 18: Failure to meet the climate targets set in a public commitment</t>
  </si>
  <si>
    <t>Failure to meet the climate targets set out in the public commitment could damage the Company's image and reputation with strategic stakeholders and raise doubts about the Company's ability to adapt and be resilient to climate change.</t>
  </si>
  <si>
    <t>Medium-term (2030) and long-term (2050): Loss of access to certain markets, reduced revenues and loss of competitiveness and value of the Company's brands.
The financial impact of this risk could not be assessed at the time of reporting due to the lack of sufficient, reasonable and reliable information.</t>
  </si>
  <si>
    <t>i. Reduce greenhouse gas emissions intensity by 30% by 2030 (Scopes 1 and 2);
ii. Achieve net zero emissions, taking into account the market approach for Scope 2;
iii. Zero the Company's net emissions by 2035 (Scopes 1, 2, and 3);
iv. Purchase at least 50% of animals from ranchers participating in the Renove program;
v. 100% of direct suppliers monitored against socio-environmental criteria by 2030; and
vi. Develop and implement a socio-environmental monitoring program for indirect suppliers in South America by 2030.</t>
  </si>
  <si>
    <t>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By 2023, the Renove Program already had XX participating ranches in Argentina, Brazil, Colombia, Paraguay and Uruguay.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Feasibility study to assess the economic viability of logistics services using renewable fuels. In addition, a monitoring program for indirect suppliers in South America based on socio-environmental criteria is being developed to be implemented by 2030.</t>
  </si>
  <si>
    <t>Opportunity - TCFD</t>
  </si>
  <si>
    <t>Opportunity 1: Trading Decarbonization Credits (CBios)</t>
  </si>
  <si>
    <t>Brazil aims to increase the share of bioenergy in the national energy matrix to around 18% by 2030, with annual decarbonization targets for the fuel sector. The average price of a unit of CBio increased from R$43.00 in June 2020 to R$144.24 in July 2023, a variation of 235%. The Minerva Biodiesel division, which produces biodiesel from vegetable and animal fats, was certified to participate in the RenovaBio program. This program is part of the National Decarbonization Policy. As a result, the division began generating Decarbonization Credits (CBios), which are then sold to fuel distributors.</t>
  </si>
  <si>
    <t>Opportunity.</t>
  </si>
  <si>
    <t>Company-owned operations: Biodiesel production plant in Brazil (Palmeiras de Goiás).
Value chain: not assessed.</t>
  </si>
  <si>
    <t>Medium-term (2030) and long-term (2050): Brazil's bioenergy target will create greater demand for CBios from fuel distributors, which could mean increased sales for Minerva's biodiesel division.
The financial impact of this opportunity has as of yet not been calculated at this stage of the mapping process, in which climate risk assessment has been prioritized. It may be calculated in the next study update cycle.</t>
  </si>
  <si>
    <t>Implemented: Currently, Minerva Biodiesel has a production capacity of 200m³/day. In 2023, the business unit received the International Sustainability and Carbon Certification (ISCC). This certification allows the biodiesel produced by the Company to access the international market, contributing to the decarbonization of the world's energy matrix. 
Scheduled: There are no scheduled efforts during the reporting period.</t>
  </si>
  <si>
    <t>Implemented: As of the reporting period, no initiatives have been implemented. 
Scheduled: There are no scheduled efforts during the reporting period.</t>
  </si>
  <si>
    <t>Opportunity 2: Trading carbon credits</t>
  </si>
  <si>
    <t xml:space="preserve">The carbon credit market is poised for growth as a result of heightened global awareness of climate change and the pressing need to reduce carbon emissions. Companies and nations are recognizing the economic and environmental benefits of participating in this market. </t>
  </si>
  <si>
    <t>Company-owned operations: The Company as a whole.
Value chain: Ranches that supply livestock.</t>
  </si>
  <si>
    <t>Medium-term (2030): A consolidation of carbon market players and an increase in the number of organizations engaged in the climate agenda with GHG mitigation and offsetting goals.
Long-term (2050): Increased demand for carbon credits.
The financial impact of this opportunity has as of yet not been calculated at this stage of the mapping process, in which climate risk assessment has been prioritized. It may be calculated in the next study update cycle.</t>
  </si>
  <si>
    <t>i. Purchase at least 50% of animals from ranchers participating in the Renove program.</t>
  </si>
  <si>
    <t>Implemented: In 2021, Minerva Foods launched MyCarbon, a subsidiary specializing in the origination and trading of carbon credits, with the goal of connecting rural producers with this emerging market. Since its inception, MyCarbon has traded more than 1.2 million carbon credits. It was the only Brazilian company approved in the pilot project to trade these certificates on DFM/Nasdaq, a remarkable achievement presented at COP28 in Dubai, United Arab Emirates.
Scheduled: Technical and economic feasibility studies are underway for projects to improve wastewater treatment plants and to replace fossil fuels in boilers at industrial units in Argentina and Colombia. Economic feasibility studies are also underway for other clean power generation projects in the Company's operations. Projects with carbon credit generation potential.</t>
  </si>
  <si>
    <t>Implemented: Minerva Foods believes that market incentives, such as carbon credits, can encourage the development of integrated agriculture that optimizes the use of natural resources, incorporates regenerative practices, and achieves profitability. This approach enables rural producers to contribute to climate change solutions. Connecting the carbon credit market with this public can accelerate the adoption of practices that reduce the carbon footprint of the Company's value chain. With these objectives in mind, Minerva Foods launched the Renove Program in 2021 to assist cattle ranchers in implementing production intensification practices in conjunction with low-carbon emissions and sequestration on their properties. 
Scheduled: There are no scheduled efforts during the reporting period.</t>
  </si>
  <si>
    <t>Opportunity 3: Issuance of green bonds linked to sustainability goals and/or financing climate mitigation and adaptation initiatives.</t>
  </si>
  <si>
    <t>Green bonds are a type of financial instrument designed to raise funds for projects with environmental benefits. These bonds are specifically designed to finance projects that contribute to climate change mitigation, adaptation, or other ecologically sustainable initiatives.</t>
  </si>
  <si>
    <t>Medium-term (2030) and long-term (2050): In order to align investments with environmental goals or comply with emerging regulations, there may be an increase in demand for this type of instrument from investors, which would consequently reduce the cost of capital for issuing companies.
The financial impact of this opportunity has as of yet not been calculated at this stage of the mapping process, in which climate risk assessment has been prioritized. It may be calculated in the next study update cycle.</t>
  </si>
  <si>
    <t>i. Reduce greenhouse gas emissions intensity by 30% by 2030 (Scopes 1 and 2); and
ii. Zero the Company's net emissions by 2035 (Scopes 1, 2, and 3).</t>
  </si>
  <si>
    <t>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In 2023, the program expanded to include two main projects: (1) certification of carbon-neutral products (Zero Carbon Impact), which began with the process of expanding certification in Brazil. In 2023, more ranches were certified in Brazil, in addition to the five ranches that were certified in 2022. Additionally, new industrial units were added to the program, including the Araguaína (TO) unit, which was certified in 2022. In Uruguay, a total of 108 ranches have been certified, and the Canelones, Carrasco, and Melo (PUL) industrial units have renewed their certification. The new BPU Meat industrial unit in Durazno is currently undergoing certification for 2024. The second project (2), is the origination of carbon credits. This project aims to generate carbon credits from agricultural activities in partnership with the subsidiary MyCarbon.
Scheduled: There are no scheduled efforts during the reporting period.</t>
  </si>
  <si>
    <t>Opportunity 4: Adopt public policies related to the climate agenda ("ABC+" plan)</t>
  </si>
  <si>
    <t>The adoption of strategies aligned with the ABC+ Plan and the consolidation of public-private partnerships represents an opportunity for Minerva Foods to enhance its resilience in the face of climate change. The implementation of sustainable practices aimed at reducing GHG emissions in agriculture can mitigate the potential negative consequences of climate change.</t>
  </si>
  <si>
    <t>Classificação</t>
  </si>
  <si>
    <t>Company-owned operations: Slaughtering, deboning and processing units in Brazil.
Value chain: Ranches supplying livestock located in Brazil.</t>
  </si>
  <si>
    <t>Medium-term (2030) and long-term (2050): With a commitment to achieve net zero emissions by 2035, implementing sustainable practices in the value chain will support the reduction of Scope 3 emissions and reduce Minerva Foods' reliance on carbon credits. 
The financial impact of this opportunity has as of yet not been calculated at this stage of the mapping process, in which climate risk assessment has been prioritized. It may be calculated in the next study update cycle.</t>
  </si>
  <si>
    <t xml:space="preserve">i. Zerar emissões líquidas da Companhia até 2035 (escopos 1, 2 e 3). </t>
  </si>
  <si>
    <t>Implemented: Annual monitoring of emission sources in corporate greenhouse gas inventories.
Scheduled: There are no scheduled efforts during the reporting period.</t>
  </si>
  <si>
    <t>Opportunity 5: Develop solutions for climate mitigation or adaptation through R&amp;D and innovation</t>
  </si>
  <si>
    <t>Establish partnerships, initiatives and projects aimed at developing technologies to mitigate GHG emissions or adapt to the effects of climate change. Examples of innovative initiatives include: i. food compounds that reduce methane formation in the stomach of animals without health or environmental side effects; ii. compounds that prevent the formation of nitrous oxide, resulting in lower GHG emissions and reduced water pollution from fertilizer runoff; and iii. crop varieties that absorb more nitrogen and/or inhibit nitrification.</t>
  </si>
  <si>
    <t>Company-owned operations: Slaughtering, deboning and processing units in Argentina, Australia, Brazil, Colombia, Paraguay and Uruguay.
Value chain: Ranches that supply livestock.</t>
  </si>
  <si>
    <t>Medium-term (2030) and long-term (2050): The Company could help increase productivity on supplier operations through regenerative agricultural practices; and achieve greater production efficiency, reduce costs and expenses, enhance competitiveness, guarantee access to more demanding markets, develop new products and services, engage more effectively with stakeholders, and create long-term value for investors.
The financial impact of this opportunity has as of yet not been calculated at this stage of the mapping process, in which climate risk assessment has been prioritized. It may be calculated in the next study update cycle.</t>
  </si>
  <si>
    <t>Implemented: The majority of Scope 3 emissions are related to animals sourced (methane emissions from cattle enteric fermentation and waste management at supplier operations). In 2021, Minerva Foods initiated the Renove Program with the objective of enhancing engagement with rural producers in the implementation of regenerative agricultural practices that enhance productivity and income. Additionally, the program aims to contribute to environmental benefits through the reduction of carbon emissions and the sequestration of carbon, as well as the sustainable intensification of ranching activities. 
The Renove Program is structured around three fundamental components: training, green finance, and technical and institutional partnerships.  Training and technical assistance are essential for ensuring the long-term implementation and maintenance of regenerative practices on ranches. The Program cultivates partnerships and rural extension activities, technology transfer, and training to provide rural technicians and livestock ranchers with the necessary tools and knowledge. In the area of Green Finance, the Renove Program works with financial institutions to enable credit lines and funds that recognize the performance of partner cattle ranchers. Access to differentiated rural credit for cattle ranchers engaged in sustainable cattle ranching is a crucial factor in enabling the widespread implementation of good practices. Finally, the Renove Program collaborates with renowned institutions in South America, including Embrapa (the Brazilian Agricultural Research Corporation) and Imaflora (the Institute for Forest and Agricultural Management and Certification), to guarantee the use of well-known methodologies with international credibility, scientific backing, and innovation. 
In 2023, the program expanded to include two main projects: (1) certification of carbon-neutral products (Zero Carbon Impact), which began with the process of expanding certification in Brazil. In 2023, more ranches were certified in Brazil, in addition to the five ranches that were certified in 2022. Additionally, new industrial units were added to the program, including the Araguaína (TO) unit, which was certified in 2022. In Uruguay, a total of 108 ranches have been certified, and the Canelones, Carrasco, and Melo (PUL) industrial units have renewed their certification. The new BPU Meat industrial unit in Durazno is currently undergoing certification for 2024. The second project (2), is the origination of carbon credits. This project aims to generate carbon credits from agricultural activities in partnership with the subsidiary MyCarbon.
Minerva Foods' pioneering efforts to combat illegal deforestation in the value chain have led to the monitoring of 100% of direct suppliers using socio-environmental criteria in Brazil since 2020 and in Paraguay since 2021. The Company achieved its goal of monitoring the same percentage of direct suppliers in Colombia by December 2023, six months ahead of schedule. In 2023, approximately 90% of direct suppliers in Argentina were monitored, and over 60% in Uruguay.
In 2021, Minerva Foods took steps to improve traceability in the value chain by engaging partner ranchers through the transfer of its geomonitoring technology. The SMGeo Prospec® application, developed in partnership with Niceplanet Geotecnologia, enables rural producers to verify the socio-environmental compliance of their suppliers, similar to the industry's practices. This ensures that monitoring practices extend to indirect suppliers. In 2023, Minerva Foods distributed over 3,000 vouchers free of charge to around 1,000 partner ranchers to use the tool. This group supplied over 40% of the animals purchased in Brazil.
Scheduled: Feasibility study to assess the economic viability of logistics services using renewable fuels. In addition, a monitoring program for indirect suppliers in South America based on socio-environmental criteria is being developed to be implemented by 2030.</t>
  </si>
  <si>
    <t>Opportunity 6: Leading role in the climate agenda</t>
  </si>
  <si>
    <t>Minerva Foods' leadership in the climate agenda, developed through its efforts to mitigate GHG emissions and adapt to the effects of climate change, is reflected in its good positioning in various sustainability ratings (Carbon Disclosure Project, Coller FAIRR Protein Producer Index, Forest 500, among others).</t>
  </si>
  <si>
    <t>Company-owned operations: The Company as a whole.
Value chain: The entire value chain.</t>
  </si>
  <si>
    <t>Medium-term (2030) and long-term (2050): By implementing measures to mitigate GHG emissions and adapt to the effects of climate change, the Company can achieve greater production efficiency, reduce costs and expenses, enhance competitiveness, guarantee access to more demanding markets, develop new products and services, engage more effectively with stakeholders, and create long-term value for investors.
The financial impact of this opportunity has as of yet not been calculated at this stage of the mapping process, in which climate risk assessment has been prioritized. It may be calculated in the next study update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</si>
</sst>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 #,##0_-;\-* #,##0_-;_-* &quot;-&quot;??_-;_-@_-"/>
    <numFmt numFmtId="165" formatCode="0.0%"/>
    <numFmt numFmtId="166" formatCode="0.0"/>
    <numFmt numFmtId="167" formatCode="_-* #,##0.000_-;\-* #,##0.000_-;_-* &quot;-&quot;??_-;_-@_-"/>
    <numFmt numFmtId="168" formatCode="#,##0.000"/>
    <numFmt numFmtId="169" formatCode="_-* #,##0.0000_-;\-* #,##0.0000_-;_-* &quot;-&quot;??_-;_-@_-"/>
    <numFmt numFmtId="170" formatCode="#,##0.00_ ;\-#,##0.00\ "/>
  </numFmts>
  <fonts count="29">
    <font>
      <sz val="11"/>
      <color theme="1"/>
      <name val="Calibri"/>
      <family val="2"/>
      <scheme val="minor"/>
    </font>
    <font>
      <sz val="11"/>
      <color theme="1"/>
      <name val="Calibri"/>
      <family val="2"/>
      <scheme val="minor"/>
    </font>
    <font>
      <sz val="11"/>
      <color theme="1"/>
      <name val="Montserrat"/>
    </font>
    <font>
      <b/>
      <sz val="11"/>
      <color theme="1"/>
      <name val="Montserrat"/>
    </font>
    <font>
      <sz val="10"/>
      <name val="Arial"/>
      <family val="2"/>
    </font>
    <font>
      <b/>
      <sz val="11"/>
      <color rgb="FFE84752"/>
      <name val="Montserrat"/>
    </font>
    <font>
      <sz val="11"/>
      <name val="Montserrat"/>
    </font>
    <font>
      <sz val="8"/>
      <name val="Calibri"/>
      <family val="2"/>
      <scheme val="minor"/>
    </font>
    <font>
      <sz val="10"/>
      <color theme="1"/>
      <name val="Montserrat"/>
    </font>
    <font>
      <sz val="14"/>
      <color theme="1"/>
      <name val="Montserrat"/>
    </font>
    <font>
      <sz val="14"/>
      <color theme="1"/>
      <name val="Calibri"/>
      <family val="2"/>
      <scheme val="minor"/>
    </font>
    <font>
      <b/>
      <sz val="18"/>
      <color rgb="FFE84752"/>
      <name val="Montserrat"/>
    </font>
    <font>
      <b/>
      <sz val="12"/>
      <color rgb="FFE84752"/>
      <name val="Montserrat"/>
    </font>
    <font>
      <sz val="8"/>
      <color theme="1"/>
      <name val="Montserrat"/>
    </font>
    <font>
      <sz val="9"/>
      <color theme="1"/>
      <name val="Montserrat"/>
    </font>
    <font>
      <sz val="11"/>
      <color rgb="FF000000"/>
      <name val="Montserrat"/>
    </font>
    <font>
      <b/>
      <sz val="16"/>
      <color rgb="FFE84752"/>
      <name val="Montserrat"/>
    </font>
    <font>
      <sz val="12"/>
      <color theme="1"/>
      <name val="Montserrat"/>
    </font>
    <font>
      <b/>
      <sz val="10"/>
      <color theme="1"/>
      <name val="Montserrat"/>
    </font>
    <font>
      <b/>
      <sz val="14"/>
      <color rgb="FF2B3D4A"/>
      <name val="Montserrat"/>
    </font>
    <font>
      <i/>
      <sz val="8"/>
      <color theme="1"/>
      <name val="Calibri"/>
      <family val="2"/>
      <scheme val="minor"/>
    </font>
    <font>
      <b/>
      <sz val="10"/>
      <color rgb="FFE84752"/>
      <name val="Montserrat"/>
    </font>
    <font>
      <b/>
      <sz val="11"/>
      <name val="Montserrat"/>
    </font>
    <font>
      <b/>
      <sz val="11"/>
      <color theme="0"/>
      <name val="Montserrat"/>
    </font>
    <font>
      <i/>
      <sz val="11"/>
      <name val="Montserrat"/>
    </font>
    <font>
      <i/>
      <sz val="11"/>
      <color theme="1"/>
      <name val="Montserrat"/>
    </font>
    <font>
      <b/>
      <sz val="8"/>
      <color theme="1"/>
      <name val="Montserrat"/>
    </font>
    <font>
      <b/>
      <u/>
      <sz val="11"/>
      <name val="Montserrat"/>
    </font>
    <font>
      <b/>
      <sz val="12"/>
      <color theme="1"/>
      <name val="Montserrat"/>
    </font>
  </fonts>
  <fills count="9">
    <fill>
      <patternFill patternType="none"/>
    </fill>
    <fill>
      <patternFill patternType="gray125"/>
    </fill>
    <fill>
      <patternFill patternType="solid">
        <fgColor indexed="9"/>
        <bgColor indexed="64"/>
      </patternFill>
    </fill>
    <fill>
      <patternFill patternType="solid">
        <fgColor rgb="FFBDB58C"/>
        <bgColor indexed="64"/>
      </patternFill>
    </fill>
    <fill>
      <patternFill patternType="solid">
        <fgColor rgb="FFCFC9AD"/>
        <bgColor indexed="64"/>
      </patternFill>
    </fill>
    <fill>
      <patternFill patternType="solid">
        <fgColor rgb="FFE5E2D3"/>
        <bgColor indexed="64"/>
      </patternFill>
    </fill>
    <fill>
      <patternFill patternType="solid">
        <fgColor rgb="FFFF5050"/>
        <bgColor indexed="64"/>
      </patternFill>
    </fill>
    <fill>
      <patternFill patternType="solid">
        <fgColor theme="0"/>
        <bgColor indexed="64"/>
      </patternFill>
    </fill>
    <fill>
      <patternFill patternType="solid">
        <fgColor rgb="FFBAB288"/>
        <bgColor indexed="64"/>
      </patternFill>
    </fill>
  </fills>
  <borders count="69">
    <border>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bottom style="thick">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diagonal/>
    </border>
    <border>
      <left style="hair">
        <color indexed="64"/>
      </left>
      <right style="hair">
        <color indexed="64"/>
      </right>
      <top/>
      <bottom style="thick">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ck">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ck">
        <color indexed="64"/>
      </top>
      <bottom/>
      <diagonal/>
    </border>
    <border>
      <left style="hair">
        <color indexed="64"/>
      </left>
      <right style="hair">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rgb="FF2B3D4A"/>
      </top>
      <bottom/>
      <diagonal/>
    </border>
    <border>
      <left/>
      <right style="thin">
        <color rgb="FF2B3D4A"/>
      </right>
      <top style="thin">
        <color rgb="FF2B3D4A"/>
      </top>
      <bottom/>
      <diagonal/>
    </border>
  </borders>
  <cellStyleXfs count="5">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xf numFmtId="43" fontId="1" fillId="0" borderId="0" applyFont="0" applyFill="0" applyBorder="0" applyAlignment="0" applyProtection="0"/>
  </cellStyleXfs>
  <cellXfs count="500">
    <xf numFmtId="0" fontId="0" fillId="0" borderId="0" xfId="0"/>
    <xf numFmtId="0" fontId="0" fillId="0" borderId="4" xfId="0" applyBorder="1"/>
    <xf numFmtId="0" fontId="0" fillId="0" borderId="5" xfId="0" applyBorder="1"/>
    <xf numFmtId="49" fontId="0" fillId="0" borderId="4" xfId="0" applyNumberFormat="1" applyBorder="1"/>
    <xf numFmtId="0" fontId="0" fillId="0" borderId="6" xfId="0" applyBorder="1"/>
    <xf numFmtId="0" fontId="0" fillId="0" borderId="7" xfId="0" applyBorder="1"/>
    <xf numFmtId="0" fontId="0" fillId="0" borderId="8" xfId="0" applyBorder="1"/>
    <xf numFmtId="0" fontId="2" fillId="0" borderId="0" xfId="0" applyFont="1"/>
    <xf numFmtId="0" fontId="5" fillId="0" borderId="0" xfId="0" applyFont="1"/>
    <xf numFmtId="0" fontId="6" fillId="2" borderId="9" xfId="2" applyFont="1" applyFill="1" applyBorder="1" applyAlignment="1">
      <alignment horizontal="left" vertical="center"/>
    </xf>
    <xf numFmtId="0" fontId="6" fillId="2" borderId="9" xfId="2" applyFont="1" applyFill="1" applyBorder="1" applyAlignment="1">
      <alignment horizontal="left"/>
    </xf>
    <xf numFmtId="1" fontId="6" fillId="2" borderId="9" xfId="2" applyNumberFormat="1" applyFont="1" applyFill="1" applyBorder="1" applyAlignment="1">
      <alignment horizontal="center" wrapText="1"/>
    </xf>
    <xf numFmtId="0" fontId="6" fillId="2" borderId="9" xfId="2" applyFont="1" applyFill="1" applyBorder="1" applyAlignment="1">
      <alignment horizontal="center" wrapText="1"/>
    </xf>
    <xf numFmtId="0" fontId="2" fillId="0" borderId="0" xfId="0" applyFont="1" applyAlignment="1">
      <alignment horizontal="center"/>
    </xf>
    <xf numFmtId="9" fontId="2" fillId="0" borderId="0" xfId="0" applyNumberFormat="1" applyFont="1" applyAlignment="1">
      <alignment horizontal="center"/>
    </xf>
    <xf numFmtId="0" fontId="3" fillId="0" borderId="0" xfId="0" applyFont="1"/>
    <xf numFmtId="0" fontId="2" fillId="0" borderId="0" xfId="0" applyFont="1" applyAlignment="1">
      <alignment horizontal="center" vertical="top"/>
    </xf>
    <xf numFmtId="2" fontId="2" fillId="0" borderId="0" xfId="0" applyNumberFormat="1" applyFont="1"/>
    <xf numFmtId="43" fontId="2" fillId="0" borderId="0" xfId="1" applyFont="1" applyAlignment="1">
      <alignment horizontal="center"/>
    </xf>
    <xf numFmtId="43" fontId="2" fillId="0" borderId="0" xfId="1" applyFont="1"/>
    <xf numFmtId="0" fontId="9" fillId="0" borderId="4" xfId="0" applyFont="1" applyBorder="1"/>
    <xf numFmtId="0" fontId="9" fillId="0" borderId="0" xfId="0" applyFont="1"/>
    <xf numFmtId="0" fontId="10" fillId="0" borderId="0" xfId="0" applyFont="1"/>
    <xf numFmtId="0" fontId="10" fillId="0" borderId="5" xfId="0" applyFont="1" applyBorder="1"/>
    <xf numFmtId="9" fontId="2" fillId="0" borderId="10" xfId="0" applyNumberFormat="1" applyFont="1" applyBorder="1" applyAlignment="1">
      <alignment horizontal="center"/>
    </xf>
    <xf numFmtId="0" fontId="6" fillId="2" borderId="13" xfId="2" applyFont="1" applyFill="1" applyBorder="1" applyAlignment="1">
      <alignment horizontal="center" vertical="center" wrapText="1"/>
    </xf>
    <xf numFmtId="0" fontId="2" fillId="0" borderId="12" xfId="0" applyFont="1" applyBorder="1" applyAlignment="1">
      <alignment horizontal="center"/>
    </xf>
    <xf numFmtId="0" fontId="2" fillId="0" borderId="12" xfId="0" applyFont="1" applyBorder="1" applyAlignment="1">
      <alignment horizontal="left"/>
    </xf>
    <xf numFmtId="10" fontId="2" fillId="0" borderId="0" xfId="0" applyNumberFormat="1" applyFont="1" applyAlignment="1">
      <alignment horizont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43" fontId="2" fillId="0" borderId="0" xfId="1" applyFont="1" applyAlignment="1">
      <alignment horizontal="right"/>
    </xf>
    <xf numFmtId="0" fontId="2" fillId="0" borderId="12" xfId="0" applyFont="1" applyBorder="1" applyAlignment="1">
      <alignment horizontal="left" vertical="top"/>
    </xf>
    <xf numFmtId="0" fontId="3" fillId="0" borderId="0" xfId="0" applyFont="1" applyAlignment="1">
      <alignment wrapText="1"/>
    </xf>
    <xf numFmtId="43" fontId="3" fillId="0" borderId="0" xfId="1" applyFont="1"/>
    <xf numFmtId="43" fontId="2" fillId="0" borderId="0" xfId="1" applyFont="1" applyAlignment="1">
      <alignment horizontal="center" vertical="top"/>
    </xf>
    <xf numFmtId="0" fontId="2" fillId="0" borderId="0" xfId="0" applyFont="1" applyAlignment="1">
      <alignment vertical="top"/>
    </xf>
    <xf numFmtId="10" fontId="2" fillId="0" borderId="0" xfId="0" applyNumberFormat="1" applyFont="1" applyAlignment="1">
      <alignment horizontal="center" vertical="center"/>
    </xf>
    <xf numFmtId="43" fontId="2" fillId="0" borderId="0" xfId="1" applyFont="1" applyFill="1" applyBorder="1" applyAlignment="1">
      <alignment horizontal="center"/>
    </xf>
    <xf numFmtId="49" fontId="2" fillId="0" borderId="0" xfId="0" applyNumberFormat="1" applyFont="1" applyAlignment="1">
      <alignment horizontal="center"/>
    </xf>
    <xf numFmtId="0" fontId="2" fillId="0" borderId="0" xfId="0" applyFont="1" applyAlignment="1">
      <alignment horizontal="left" vertical="center"/>
    </xf>
    <xf numFmtId="44" fontId="2" fillId="0" borderId="0" xfId="0" applyNumberFormat="1" applyFont="1"/>
    <xf numFmtId="4" fontId="2" fillId="0" borderId="0" xfId="0" applyNumberFormat="1" applyFont="1"/>
    <xf numFmtId="0" fontId="2" fillId="0" borderId="12" xfId="0" applyFont="1" applyBorder="1" applyAlignment="1">
      <alignment horizontal="center" vertical="center"/>
    </xf>
    <xf numFmtId="165" fontId="2" fillId="0" borderId="0" xfId="3" applyNumberFormat="1" applyFont="1"/>
    <xf numFmtId="1" fontId="2" fillId="0" borderId="0" xfId="0" applyNumberFormat="1" applyFont="1" applyAlignment="1">
      <alignment horizontal="center" vertical="center"/>
    </xf>
    <xf numFmtId="164" fontId="2" fillId="0" borderId="0" xfId="1" applyNumberFormat="1" applyFont="1" applyAlignment="1">
      <alignment horizontal="center"/>
    </xf>
    <xf numFmtId="164" fontId="2" fillId="0" borderId="0" xfId="1" applyNumberFormat="1" applyFont="1" applyFill="1" applyBorder="1" applyAlignment="1">
      <alignment horizontal="center"/>
    </xf>
    <xf numFmtId="164" fontId="2" fillId="0" borderId="0" xfId="1" applyNumberFormat="1" applyFont="1"/>
    <xf numFmtId="0" fontId="2" fillId="0" borderId="12" xfId="0" applyFont="1" applyBorder="1" applyAlignment="1">
      <alignment horizontal="center" vertical="top"/>
    </xf>
    <xf numFmtId="165" fontId="2" fillId="0" borderId="0" xfId="3" applyNumberFormat="1" applyFont="1" applyAlignment="1">
      <alignment horizontal="right"/>
    </xf>
    <xf numFmtId="0" fontId="6" fillId="2" borderId="0" xfId="2" applyFont="1" applyFill="1" applyAlignment="1">
      <alignment horizontal="left"/>
    </xf>
    <xf numFmtId="165" fontId="2" fillId="0" borderId="0" xfId="3" applyNumberFormat="1" applyFont="1" applyFill="1" applyBorder="1" applyAlignment="1">
      <alignment horizontal="right"/>
    </xf>
    <xf numFmtId="164" fontId="2" fillId="0" borderId="0" xfId="1" applyNumberFormat="1" applyFont="1" applyBorder="1" applyAlignment="1">
      <alignment vertical="center" wrapText="1"/>
    </xf>
    <xf numFmtId="43" fontId="2" fillId="0" borderId="0" xfId="1" applyFont="1" applyBorder="1" applyAlignment="1">
      <alignment vertical="center" wrapText="1"/>
    </xf>
    <xf numFmtId="0" fontId="13" fillId="0" borderId="0" xfId="0" applyFont="1"/>
    <xf numFmtId="43" fontId="2" fillId="0" borderId="0" xfId="1" applyFont="1" applyBorder="1" applyAlignment="1">
      <alignment horizontal="right" vertical="center" wrapText="1"/>
    </xf>
    <xf numFmtId="43" fontId="2" fillId="0" borderId="0" xfId="1" applyFont="1" applyFill="1" applyBorder="1" applyAlignment="1">
      <alignment vertical="center" wrapText="1"/>
    </xf>
    <xf numFmtId="43" fontId="2" fillId="0" borderId="0" xfId="1" applyFont="1" applyFill="1" applyBorder="1" applyAlignment="1">
      <alignment horizontal="right" vertical="center" wrapText="1"/>
    </xf>
    <xf numFmtId="164" fontId="2" fillId="0" borderId="0" xfId="1" applyNumberFormat="1" applyFont="1" applyFill="1" applyBorder="1" applyAlignment="1">
      <alignment vertical="center" wrapText="1"/>
    </xf>
    <xf numFmtId="0" fontId="14" fillId="0" borderId="0" xfId="0" applyFont="1"/>
    <xf numFmtId="164" fontId="2" fillId="0" borderId="0" xfId="1" applyNumberFormat="1" applyFont="1" applyBorder="1" applyAlignment="1">
      <alignment horizontal="right" vertical="center" wrapText="1"/>
    </xf>
    <xf numFmtId="43" fontId="2" fillId="0" borderId="0" xfId="1" applyFont="1" applyFill="1" applyBorder="1" applyAlignment="1">
      <alignment horizontal="center" vertical="center" wrapText="1"/>
    </xf>
    <xf numFmtId="0" fontId="6" fillId="2" borderId="12" xfId="2" applyFont="1" applyFill="1" applyBorder="1" applyAlignment="1">
      <alignment horizontal="center" vertical="center" wrapText="1"/>
    </xf>
    <xf numFmtId="43" fontId="2" fillId="0" borderId="0" xfId="1" applyFont="1" applyFill="1" applyAlignment="1">
      <alignment horizontal="center"/>
    </xf>
    <xf numFmtId="43" fontId="2" fillId="0" borderId="0" xfId="1" applyFont="1" applyFill="1" applyBorder="1" applyAlignment="1">
      <alignment horizontal="right"/>
    </xf>
    <xf numFmtId="43" fontId="2" fillId="0" borderId="0" xfId="1" applyFont="1" applyFill="1" applyAlignment="1">
      <alignment horizontal="right"/>
    </xf>
    <xf numFmtId="43" fontId="15" fillId="0" borderId="0" xfId="0" applyNumberFormat="1" applyFont="1" applyAlignment="1">
      <alignment wrapText="1"/>
    </xf>
    <xf numFmtId="0" fontId="16" fillId="0" borderId="0" xfId="0" applyFont="1"/>
    <xf numFmtId="0" fontId="2" fillId="0" borderId="0" xfId="0" applyFont="1" applyAlignment="1">
      <alignment vertical="center" wrapText="1"/>
    </xf>
    <xf numFmtId="0" fontId="17" fillId="0" borderId="0" xfId="0" applyFont="1" applyAlignment="1">
      <alignment vertical="center" wrapText="1"/>
    </xf>
    <xf numFmtId="0" fontId="8" fillId="0" borderId="0" xfId="0" applyFont="1"/>
    <xf numFmtId="0" fontId="2" fillId="0" borderId="0" xfId="0" applyFont="1" applyAlignment="1">
      <alignment vertical="center"/>
    </xf>
    <xf numFmtId="0" fontId="2" fillId="0" borderId="0" xfId="0" applyFont="1" applyAlignment="1">
      <alignment horizontal="left"/>
    </xf>
    <xf numFmtId="0" fontId="8" fillId="0" borderId="0" xfId="0" applyFont="1" applyAlignment="1">
      <alignment horizontal="left" vertical="center"/>
    </xf>
    <xf numFmtId="0" fontId="0" fillId="0" borderId="0" xfId="0" applyAlignment="1">
      <alignment vertical="center"/>
    </xf>
    <xf numFmtId="0" fontId="20" fillId="0" borderId="0" xfId="0" applyFont="1" applyAlignment="1">
      <alignment horizontal="center" vertical="center" wrapText="1"/>
    </xf>
    <xf numFmtId="0" fontId="5" fillId="0" borderId="0" xfId="0" applyFont="1" applyAlignment="1">
      <alignment horizontal="left" vertical="center"/>
    </xf>
    <xf numFmtId="0" fontId="8" fillId="0" borderId="0" xfId="0" applyFont="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2" fillId="0" borderId="30" xfId="0" applyFont="1" applyBorder="1" applyAlignment="1">
      <alignment vertical="center"/>
    </xf>
    <xf numFmtId="0" fontId="2" fillId="0" borderId="30" xfId="0" applyFont="1" applyBorder="1"/>
    <xf numFmtId="0" fontId="2" fillId="0" borderId="15" xfId="0" applyFont="1" applyBorder="1" applyAlignment="1">
      <alignment vertical="center"/>
    </xf>
    <xf numFmtId="0" fontId="2" fillId="0" borderId="15" xfId="0" applyFont="1" applyBorder="1"/>
    <xf numFmtId="0" fontId="2" fillId="0" borderId="23" xfId="0" applyFont="1" applyBorder="1" applyAlignment="1">
      <alignment vertical="center"/>
    </xf>
    <xf numFmtId="0" fontId="2" fillId="0" borderId="23" xfId="0" applyFont="1" applyBorder="1"/>
    <xf numFmtId="49" fontId="2" fillId="0" borderId="30"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30" xfId="0" applyFont="1" applyBorder="1" applyAlignment="1">
      <alignment horizontal="center" vertical="center"/>
    </xf>
    <xf numFmtId="0" fontId="2" fillId="0" borderId="23" xfId="0" applyFont="1" applyBorder="1" applyAlignment="1">
      <alignment horizontal="center" vertical="center"/>
    </xf>
    <xf numFmtId="0" fontId="2" fillId="0" borderId="15" xfId="0" applyFont="1" applyBorder="1" applyAlignment="1">
      <alignment horizontal="center" vertical="center"/>
    </xf>
    <xf numFmtId="0" fontId="21" fillId="0" borderId="0" xfId="0" applyFont="1" applyAlignment="1">
      <alignment horizontal="left" vertical="center"/>
    </xf>
    <xf numFmtId="1" fontId="3" fillId="0" borderId="0" xfId="0" applyNumberFormat="1" applyFont="1" applyAlignment="1">
      <alignment horizontal="center" vertical="center"/>
    </xf>
    <xf numFmtId="1" fontId="2" fillId="0" borderId="10" xfId="0" applyNumberFormat="1" applyFont="1" applyBorder="1" applyAlignment="1">
      <alignment horizontal="center" vertical="center"/>
    </xf>
    <xf numFmtId="0" fontId="2" fillId="0" borderId="0" xfId="3" applyNumberFormat="1" applyFont="1" applyFill="1" applyAlignment="1">
      <alignment horizontal="center" vertical="center"/>
    </xf>
    <xf numFmtId="2" fontId="2" fillId="0" borderId="0" xfId="0" applyNumberFormat="1" applyFont="1" applyAlignment="1">
      <alignment horizontal="center" vertical="center"/>
    </xf>
    <xf numFmtId="4" fontId="2" fillId="0" borderId="0" xfId="0" applyNumberFormat="1" applyFont="1" applyAlignment="1">
      <alignment horizontal="center"/>
    </xf>
    <xf numFmtId="4" fontId="3" fillId="0" borderId="0" xfId="0" applyNumberFormat="1" applyFont="1"/>
    <xf numFmtId="43" fontId="3" fillId="0" borderId="0" xfId="1" applyFont="1" applyFill="1" applyBorder="1" applyAlignment="1">
      <alignment horizontal="center"/>
    </xf>
    <xf numFmtId="0" fontId="2" fillId="0" borderId="0" xfId="0" applyFont="1" applyAlignment="1">
      <alignment horizontal="left" vertical="top"/>
    </xf>
    <xf numFmtId="166" fontId="2" fillId="0" borderId="0" xfId="0" applyNumberFormat="1" applyFont="1" applyAlignment="1">
      <alignment horizontal="center"/>
    </xf>
    <xf numFmtId="166" fontId="3" fillId="0" borderId="0" xfId="0" applyNumberFormat="1" applyFont="1" applyAlignment="1">
      <alignment horizontal="center"/>
    </xf>
    <xf numFmtId="2" fontId="2" fillId="0" borderId="0" xfId="1" applyNumberFormat="1" applyFont="1" applyFill="1" applyBorder="1" applyAlignment="1">
      <alignment horizontal="right"/>
    </xf>
    <xf numFmtId="0" fontId="12" fillId="0" borderId="0" xfId="0" applyFont="1" applyAlignment="1">
      <alignment horizontal="left"/>
    </xf>
    <xf numFmtId="3" fontId="2" fillId="0" borderId="0" xfId="0" applyNumberFormat="1" applyFont="1"/>
    <xf numFmtId="165" fontId="3" fillId="0" borderId="0" xfId="3" applyNumberFormat="1" applyFont="1" applyFill="1" applyBorder="1" applyAlignment="1">
      <alignment horizontal="right"/>
    </xf>
    <xf numFmtId="164" fontId="2" fillId="0" borderId="0" xfId="1" applyNumberFormat="1" applyFont="1" applyBorder="1" applyAlignment="1">
      <alignment horizontal="center" vertical="center" wrapText="1"/>
    </xf>
    <xf numFmtId="2" fontId="2" fillId="0" borderId="0" xfId="1" applyNumberFormat="1" applyFont="1" applyAlignment="1">
      <alignment horizontal="right"/>
    </xf>
    <xf numFmtId="164" fontId="3" fillId="0" borderId="0" xfId="1" applyNumberFormat="1" applyFont="1" applyFill="1" applyBorder="1" applyAlignment="1">
      <alignment horizontal="center"/>
    </xf>
    <xf numFmtId="164" fontId="3" fillId="0" borderId="0" xfId="1" applyNumberFormat="1" applyFont="1" applyAlignment="1">
      <alignment horizontal="center"/>
    </xf>
    <xf numFmtId="43" fontId="3" fillId="0" borderId="0" xfId="1" applyFont="1" applyFill="1" applyBorder="1" applyAlignment="1">
      <alignment horizontal="right" vertical="center" wrapText="1"/>
    </xf>
    <xf numFmtId="43" fontId="3" fillId="0" borderId="0" xfId="1" applyFont="1" applyFill="1" applyBorder="1" applyAlignment="1">
      <alignment horizontal="center" vertical="center" wrapText="1"/>
    </xf>
    <xf numFmtId="10" fontId="3" fillId="0" borderId="0" xfId="0" applyNumberFormat="1" applyFont="1" applyAlignment="1">
      <alignment horizontal="right"/>
    </xf>
    <xf numFmtId="10" fontId="3" fillId="0" borderId="0" xfId="1" applyNumberFormat="1" applyFont="1" applyAlignment="1">
      <alignment horizontal="right"/>
    </xf>
    <xf numFmtId="2" fontId="2" fillId="0" borderId="0" xfId="3" applyNumberFormat="1" applyFont="1" applyAlignment="1">
      <alignment horizontal="right"/>
    </xf>
    <xf numFmtId="0" fontId="2" fillId="0" borderId="0" xfId="0" applyFont="1" applyAlignment="1">
      <alignment horizontal="left" vertical="top" wrapText="1"/>
    </xf>
    <xf numFmtId="0" fontId="8" fillId="0" borderId="0" xfId="0" applyFont="1" applyAlignment="1">
      <alignment horizontal="center"/>
    </xf>
    <xf numFmtId="164" fontId="2" fillId="0" borderId="21" xfId="1" applyNumberFormat="1" applyFont="1" applyBorder="1" applyAlignment="1">
      <alignment horizontal="center"/>
    </xf>
    <xf numFmtId="0" fontId="2" fillId="0" borderId="21" xfId="0" applyFont="1" applyBorder="1" applyAlignment="1">
      <alignment horizontal="center"/>
    </xf>
    <xf numFmtId="0" fontId="2" fillId="0" borderId="43" xfId="0" applyFont="1" applyBorder="1" applyAlignment="1">
      <alignment horizontal="center"/>
    </xf>
    <xf numFmtId="9" fontId="2" fillId="0" borderId="42" xfId="0" applyNumberFormat="1" applyFont="1" applyBorder="1" applyAlignment="1">
      <alignment horizontal="center"/>
    </xf>
    <xf numFmtId="0" fontId="14" fillId="0" borderId="0" xfId="0" applyFont="1" applyAlignment="1">
      <alignment horizontal="left"/>
    </xf>
    <xf numFmtId="1" fontId="6" fillId="2" borderId="0" xfId="2" applyNumberFormat="1" applyFont="1" applyFill="1" applyAlignment="1">
      <alignment horizontal="center" wrapText="1"/>
    </xf>
    <xf numFmtId="0" fontId="6" fillId="2" borderId="0" xfId="2" quotePrefix="1" applyFont="1" applyFill="1" applyAlignment="1">
      <alignment horizontal="center" wrapText="1"/>
    </xf>
    <xf numFmtId="0" fontId="24" fillId="2" borderId="0" xfId="2" applyFont="1" applyFill="1" applyAlignment="1">
      <alignment horizontal="left" vertical="center"/>
    </xf>
    <xf numFmtId="0" fontId="25" fillId="0" borderId="0" xfId="0" applyFont="1" applyAlignment="1">
      <alignment horizontal="left" vertical="top"/>
    </xf>
    <xf numFmtId="0" fontId="8" fillId="0" borderId="0" xfId="0" applyFont="1" applyAlignment="1">
      <alignment horizontal="left"/>
    </xf>
    <xf numFmtId="0" fontId="6" fillId="7" borderId="9" xfId="2" applyFont="1" applyFill="1" applyBorder="1" applyAlignment="1">
      <alignment horizontal="left"/>
    </xf>
    <xf numFmtId="0" fontId="6" fillId="7" borderId="9" xfId="2" quotePrefix="1" applyFont="1" applyFill="1" applyBorder="1" applyAlignment="1">
      <alignment horizontal="center" wrapText="1"/>
    </xf>
    <xf numFmtId="0" fontId="6" fillId="7" borderId="13" xfId="2" applyFont="1" applyFill="1" applyBorder="1" applyAlignment="1">
      <alignment horizontal="center" vertical="center" wrapText="1"/>
    </xf>
    <xf numFmtId="0" fontId="6" fillId="7" borderId="9" xfId="2" applyFont="1" applyFill="1" applyBorder="1" applyAlignment="1">
      <alignment horizontal="center" wrapText="1"/>
    </xf>
    <xf numFmtId="0" fontId="2" fillId="7" borderId="0" xfId="0" applyFont="1" applyFill="1"/>
    <xf numFmtId="43" fontId="2" fillId="0" borderId="10" xfId="1" applyFont="1" applyBorder="1" applyAlignment="1">
      <alignment horizontal="right"/>
    </xf>
    <xf numFmtId="43" fontId="18" fillId="0" borderId="0" xfId="1" applyFont="1" applyFill="1" applyBorder="1" applyAlignment="1">
      <alignment horizontal="center" vertical="center" wrapText="1"/>
    </xf>
    <xf numFmtId="0" fontId="2" fillId="0" borderId="42" xfId="0" applyFont="1" applyBorder="1" applyAlignment="1">
      <alignment horizontal="center"/>
    </xf>
    <xf numFmtId="0" fontId="2" fillId="0" borderId="10" xfId="0" applyFont="1" applyBorder="1" applyAlignment="1">
      <alignment horizontal="center"/>
    </xf>
    <xf numFmtId="43" fontId="18" fillId="0" borderId="42" xfId="1" applyFont="1" applyFill="1" applyBorder="1" applyAlignment="1">
      <alignment horizontal="center" vertical="center" wrapText="1"/>
    </xf>
    <xf numFmtId="43" fontId="18" fillId="0" borderId="10" xfId="1" applyFont="1" applyFill="1" applyBorder="1" applyAlignment="1">
      <alignment horizontal="center" vertical="center" wrapText="1"/>
    </xf>
    <xf numFmtId="0" fontId="8" fillId="0" borderId="10" xfId="0" applyFont="1" applyBorder="1" applyAlignment="1">
      <alignment horizontal="center" wrapText="1"/>
    </xf>
    <xf numFmtId="0" fontId="12" fillId="7" borderId="0" xfId="0" applyFont="1" applyFill="1" applyAlignment="1">
      <alignment horizontal="left"/>
    </xf>
    <xf numFmtId="2" fontId="2" fillId="0" borderId="0" xfId="1" applyNumberFormat="1" applyFont="1" applyAlignment="1">
      <alignment horizontal="center"/>
    </xf>
    <xf numFmtId="164" fontId="3" fillId="0" borderId="0" xfId="1" applyNumberFormat="1" applyFont="1" applyBorder="1" applyAlignment="1">
      <alignment vertical="center" wrapText="1"/>
    </xf>
    <xf numFmtId="164" fontId="3" fillId="7" borderId="0" xfId="1" applyNumberFormat="1" applyFont="1" applyFill="1" applyBorder="1" applyAlignment="1">
      <alignment vertical="center" wrapText="1"/>
    </xf>
    <xf numFmtId="164" fontId="2" fillId="7" borderId="0" xfId="1" applyNumberFormat="1" applyFont="1" applyFill="1"/>
    <xf numFmtId="9" fontId="8" fillId="0" borderId="0" xfId="3" applyFont="1" applyAlignment="1">
      <alignment horizontal="right" vertical="center" wrapText="1"/>
    </xf>
    <xf numFmtId="9" fontId="2" fillId="0" borderId="0" xfId="3" applyFont="1" applyAlignment="1">
      <alignment horizontal="right"/>
    </xf>
    <xf numFmtId="43" fontId="3" fillId="0" borderId="0" xfId="1" applyFont="1" applyFill="1" applyBorder="1" applyAlignment="1">
      <alignment horizontal="center" wrapText="1"/>
    </xf>
    <xf numFmtId="43" fontId="3" fillId="0" borderId="0" xfId="1" applyFont="1" applyFill="1" applyBorder="1" applyAlignment="1">
      <alignment vertical="center" wrapText="1"/>
    </xf>
    <xf numFmtId="0" fontId="22" fillId="2" borderId="0" xfId="2" applyFont="1" applyFill="1" applyAlignment="1">
      <alignment horizontal="left"/>
    </xf>
    <xf numFmtId="43" fontId="2" fillId="7" borderId="0" xfId="1" applyFont="1" applyFill="1" applyBorder="1" applyAlignment="1">
      <alignment horizontal="center" vertical="center" wrapText="1"/>
    </xf>
    <xf numFmtId="3" fontId="2" fillId="0" borderId="0" xfId="0" applyNumberFormat="1" applyFont="1" applyAlignment="1">
      <alignment horizontal="center"/>
    </xf>
    <xf numFmtId="43" fontId="2" fillId="0" borderId="0" xfId="1" applyFont="1" applyBorder="1" applyAlignment="1">
      <alignment horizontal="center" vertical="center" wrapText="1"/>
    </xf>
    <xf numFmtId="43" fontId="2" fillId="7" borderId="0" xfId="1" applyFont="1" applyFill="1" applyBorder="1" applyAlignment="1">
      <alignment vertical="center" wrapText="1"/>
    </xf>
    <xf numFmtId="10" fontId="6" fillId="2" borderId="0" xfId="3" quotePrefix="1" applyNumberFormat="1" applyFont="1" applyFill="1" applyBorder="1" applyAlignment="1">
      <alignment horizontal="center" wrapText="1"/>
    </xf>
    <xf numFmtId="2" fontId="2" fillId="7" borderId="42" xfId="0" applyNumberFormat="1" applyFont="1" applyFill="1" applyBorder="1"/>
    <xf numFmtId="0" fontId="2" fillId="0" borderId="43" xfId="0" applyFont="1" applyBorder="1" applyAlignment="1">
      <alignment horizontal="center" vertical="top"/>
    </xf>
    <xf numFmtId="0" fontId="26" fillId="0" borderId="0" xfId="0" applyFont="1"/>
    <xf numFmtId="0" fontId="2" fillId="0" borderId="0" xfId="0" applyFont="1" applyAlignment="1">
      <alignment vertical="top" wrapText="1"/>
    </xf>
    <xf numFmtId="0" fontId="8" fillId="0" borderId="0" xfId="0" applyFont="1" applyAlignment="1">
      <alignment vertical="top"/>
    </xf>
    <xf numFmtId="0" fontId="8" fillId="0" borderId="0" xfId="0" applyFont="1" applyAlignment="1">
      <alignment horizontal="left" vertical="top"/>
    </xf>
    <xf numFmtId="49" fontId="2" fillId="7" borderId="0" xfId="0" applyNumberFormat="1" applyFont="1" applyFill="1" applyAlignment="1">
      <alignment horizontal="center"/>
    </xf>
    <xf numFmtId="0" fontId="2" fillId="0" borderId="15" xfId="0" applyFont="1" applyBorder="1" applyAlignment="1">
      <alignment horizontal="center" vertical="center" wrapText="1"/>
    </xf>
    <xf numFmtId="0" fontId="8" fillId="0" borderId="15" xfId="0" applyFont="1" applyBorder="1" applyAlignment="1">
      <alignment horizontal="center" vertical="center" wrapText="1"/>
    </xf>
    <xf numFmtId="164" fontId="2" fillId="0" borderId="0" xfId="1" applyNumberFormat="1" applyFont="1" applyFill="1"/>
    <xf numFmtId="164" fontId="2" fillId="0" borderId="0" xfId="1" applyNumberFormat="1" applyFont="1" applyFill="1" applyBorder="1" applyAlignment="1">
      <alignment horizontal="left" vertical="center" wrapText="1"/>
    </xf>
    <xf numFmtId="164" fontId="2" fillId="0" borderId="0" xfId="1" applyNumberFormat="1" applyFont="1" applyFill="1" applyAlignment="1">
      <alignment horizontal="center"/>
    </xf>
    <xf numFmtId="9" fontId="2" fillId="0" borderId="0" xfId="0" applyNumberFormat="1" applyFont="1" applyAlignment="1">
      <alignment horizontal="right"/>
    </xf>
    <xf numFmtId="9" fontId="2" fillId="0" borderId="0" xfId="0" applyNumberFormat="1" applyFont="1"/>
    <xf numFmtId="0" fontId="2" fillId="0" borderId="21" xfId="0" applyFont="1" applyBorder="1" applyAlignment="1">
      <alignment horizontal="center" vertical="top"/>
    </xf>
    <xf numFmtId="165" fontId="2" fillId="0" borderId="0" xfId="3" applyNumberFormat="1" applyFont="1" applyFill="1" applyAlignment="1">
      <alignment horizontal="center"/>
    </xf>
    <xf numFmtId="43" fontId="3" fillId="0" borderId="0" xfId="1" applyFont="1" applyFill="1" applyAlignment="1">
      <alignment horizontal="center"/>
    </xf>
    <xf numFmtId="0" fontId="3" fillId="0" borderId="0" xfId="0" applyFont="1" applyAlignment="1">
      <alignment horizontal="right"/>
    </xf>
    <xf numFmtId="164" fontId="3" fillId="0" borderId="0" xfId="1" applyNumberFormat="1" applyFont="1" applyFill="1" applyAlignment="1">
      <alignment horizontal="center"/>
    </xf>
    <xf numFmtId="164" fontId="2" fillId="0" borderId="0" xfId="1" applyNumberFormat="1" applyFont="1" applyFill="1" applyBorder="1" applyAlignment="1">
      <alignment horizontal="center" vertical="center" wrapText="1"/>
    </xf>
    <xf numFmtId="2" fontId="2" fillId="0" borderId="0" xfId="3" applyNumberFormat="1" applyFont="1" applyFill="1" applyBorder="1" applyAlignment="1">
      <alignment horizontal="right" vertical="center" wrapText="1"/>
    </xf>
    <xf numFmtId="2" fontId="2" fillId="0" borderId="0" xfId="3" applyNumberFormat="1" applyFont="1" applyFill="1" applyAlignment="1">
      <alignment horizontal="right"/>
    </xf>
    <xf numFmtId="0" fontId="0" fillId="0" borderId="0" xfId="0" applyAlignment="1">
      <alignment horizontal="center" vertical="center"/>
    </xf>
    <xf numFmtId="0" fontId="16" fillId="0" borderId="0" xfId="0" applyFont="1" applyAlignment="1">
      <alignment horizontal="center" vertical="center"/>
    </xf>
    <xf numFmtId="0" fontId="0" fillId="0" borderId="0" xfId="0" applyAlignment="1">
      <alignment vertical="top"/>
    </xf>
    <xf numFmtId="0" fontId="6" fillId="2" borderId="9" xfId="2" applyFont="1" applyFill="1" applyBorder="1" applyAlignment="1">
      <alignment vertical="top"/>
    </xf>
    <xf numFmtId="0" fontId="5" fillId="0" borderId="0" xfId="0" applyFont="1" applyAlignment="1">
      <alignment horizontal="center" vertical="center"/>
    </xf>
    <xf numFmtId="0" fontId="5" fillId="0" borderId="0" xfId="0" applyFont="1" applyAlignment="1">
      <alignment vertical="top"/>
    </xf>
    <xf numFmtId="0" fontId="21" fillId="0" borderId="0" xfId="0" applyFont="1" applyAlignment="1">
      <alignment vertical="top"/>
    </xf>
    <xf numFmtId="0" fontId="0" fillId="7" borderId="0" xfId="0" applyFill="1"/>
    <xf numFmtId="0" fontId="8" fillId="0" borderId="15" xfId="0" applyFont="1" applyBorder="1" applyAlignment="1">
      <alignment vertical="center" wrapText="1"/>
    </xf>
    <xf numFmtId="9" fontId="2" fillId="0" borderId="0" xfId="3" applyFont="1" applyFill="1" applyBorder="1" applyAlignment="1">
      <alignment horizontal="right"/>
    </xf>
    <xf numFmtId="9" fontId="2" fillId="0" borderId="0" xfId="3" applyFont="1"/>
    <xf numFmtId="0" fontId="2" fillId="0" borderId="12" xfId="0" applyFont="1" applyBorder="1" applyAlignment="1">
      <alignment horizontal="left" vertical="center"/>
    </xf>
    <xf numFmtId="4" fontId="2" fillId="0" borderId="0" xfId="0" applyNumberFormat="1" applyFont="1" applyAlignment="1">
      <alignment horizontal="right"/>
    </xf>
    <xf numFmtId="0" fontId="6" fillId="0" borderId="13" xfId="2" applyFont="1" applyBorder="1" applyAlignment="1">
      <alignment horizontal="center" vertical="center" wrapText="1"/>
    </xf>
    <xf numFmtId="0" fontId="2" fillId="0" borderId="43" xfId="0" applyFont="1" applyBorder="1" applyAlignment="1">
      <alignment horizontal="center" vertical="center"/>
    </xf>
    <xf numFmtId="0" fontId="18" fillId="0" borderId="44" xfId="0" applyFont="1" applyBorder="1" applyAlignment="1">
      <alignment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17" fillId="0" borderId="0" xfId="0" applyFont="1" applyAlignment="1">
      <alignment horizontal="left" vertical="center" wrapText="1"/>
    </xf>
    <xf numFmtId="0" fontId="6" fillId="2" borderId="9" xfId="2" quotePrefix="1" applyFont="1" applyFill="1" applyBorder="1" applyAlignment="1">
      <alignment horizontal="center" wrapText="1"/>
    </xf>
    <xf numFmtId="0" fontId="6" fillId="2" borderId="9" xfId="2" applyFont="1" applyFill="1" applyBorder="1" applyAlignment="1">
      <alignment horizontal="center" vertical="center"/>
    </xf>
    <xf numFmtId="167" fontId="3" fillId="0" borderId="0" xfId="1" applyNumberFormat="1" applyFont="1" applyBorder="1" applyAlignment="1">
      <alignment vertical="center" wrapText="1"/>
    </xf>
    <xf numFmtId="167" fontId="2" fillId="0" borderId="0" xfId="1" applyNumberFormat="1" applyFont="1" applyBorder="1" applyAlignment="1">
      <alignment vertical="center" wrapText="1"/>
    </xf>
    <xf numFmtId="167" fontId="2" fillId="0" borderId="0" xfId="1" applyNumberFormat="1" applyFont="1" applyBorder="1" applyAlignment="1">
      <alignment horizontal="center" vertical="center" wrapText="1"/>
    </xf>
    <xf numFmtId="167" fontId="3" fillId="0" borderId="0" xfId="1" applyNumberFormat="1" applyFont="1" applyFill="1" applyBorder="1" applyAlignment="1">
      <alignment vertical="center" wrapText="1"/>
    </xf>
    <xf numFmtId="167" fontId="2" fillId="0" borderId="0" xfId="0" applyNumberFormat="1" applyFont="1"/>
    <xf numFmtId="168" fontId="2" fillId="0" borderId="0" xfId="1" applyNumberFormat="1" applyFont="1" applyFill="1" applyBorder="1" applyAlignment="1">
      <alignment vertical="center" wrapText="1"/>
    </xf>
    <xf numFmtId="168" fontId="2" fillId="0" borderId="0" xfId="0" applyNumberFormat="1" applyFont="1"/>
    <xf numFmtId="167" fontId="2" fillId="0" borderId="0" xfId="1" applyNumberFormat="1" applyFont="1" applyFill="1"/>
    <xf numFmtId="167" fontId="2" fillId="0" borderId="0" xfId="1" applyNumberFormat="1" applyFont="1"/>
    <xf numFmtId="167" fontId="3" fillId="0" borderId="0" xfId="1" applyNumberFormat="1" applyFont="1" applyFill="1"/>
    <xf numFmtId="167" fontId="3" fillId="0" borderId="0" xfId="1" applyNumberFormat="1" applyFont="1"/>
    <xf numFmtId="2" fontId="3" fillId="0" borderId="0" xfId="0" applyNumberFormat="1" applyFont="1" applyAlignment="1">
      <alignment horizontal="right"/>
    </xf>
    <xf numFmtId="0" fontId="2" fillId="0" borderId="0" xfId="0" applyFont="1" applyAlignment="1">
      <alignment horizontal="right"/>
    </xf>
    <xf numFmtId="2" fontId="2" fillId="0" borderId="0" xfId="0" applyNumberFormat="1" applyFont="1" applyAlignment="1">
      <alignment horizontal="right"/>
    </xf>
    <xf numFmtId="10" fontId="2" fillId="0" borderId="0" xfId="1" applyNumberFormat="1" applyFont="1" applyFill="1" applyBorder="1" applyAlignment="1">
      <alignment horizontal="right" vertical="center" wrapText="1"/>
    </xf>
    <xf numFmtId="10" fontId="2" fillId="0" borderId="0" xfId="0" applyNumberFormat="1" applyFont="1" applyAlignment="1">
      <alignment horizontal="right"/>
    </xf>
    <xf numFmtId="10" fontId="2" fillId="0" borderId="0" xfId="1" applyNumberFormat="1" applyFont="1" applyAlignment="1">
      <alignment horizontal="right"/>
    </xf>
    <xf numFmtId="10" fontId="2" fillId="0" borderId="0" xfId="1" applyNumberFormat="1" applyFont="1" applyFill="1" applyAlignment="1">
      <alignment horizontal="right"/>
    </xf>
    <xf numFmtId="168" fontId="2" fillId="0" borderId="0" xfId="1" applyNumberFormat="1" applyFont="1" applyFill="1" applyBorder="1" applyAlignment="1">
      <alignment horizontal="center"/>
    </xf>
    <xf numFmtId="2" fontId="2" fillId="0" borderId="0" xfId="1" applyNumberFormat="1" applyFont="1" applyFill="1" applyAlignment="1">
      <alignment horizontal="right"/>
    </xf>
    <xf numFmtId="43" fontId="2" fillId="0" borderId="0" xfId="1" applyFont="1" applyAlignment="1">
      <alignment horizontal="right" vertical="top"/>
    </xf>
    <xf numFmtId="2" fontId="3" fillId="0" borderId="0" xfId="1" applyNumberFormat="1" applyFont="1" applyFill="1" applyBorder="1" applyAlignment="1">
      <alignment horizontal="right"/>
    </xf>
    <xf numFmtId="43" fontId="2" fillId="0" borderId="0" xfId="1" applyFont="1" applyFill="1" applyBorder="1" applyAlignment="1">
      <alignment horizontal="right" vertical="top"/>
    </xf>
    <xf numFmtId="43" fontId="3" fillId="0" borderId="0" xfId="1" applyFont="1" applyAlignment="1">
      <alignment horizontal="right"/>
    </xf>
    <xf numFmtId="0" fontId="6" fillId="2" borderId="0" xfId="2" quotePrefix="1" applyFont="1" applyFill="1" applyAlignment="1">
      <alignment horizontal="right" wrapText="1"/>
    </xf>
    <xf numFmtId="43" fontId="2" fillId="0" borderId="10" xfId="1" applyFont="1" applyFill="1" applyBorder="1" applyAlignment="1">
      <alignment horizontal="right" vertical="top"/>
    </xf>
    <xf numFmtId="170" fontId="2" fillId="0" borderId="0" xfId="1" applyNumberFormat="1" applyFont="1" applyFill="1" applyBorder="1" applyAlignment="1">
      <alignment horizontal="right"/>
    </xf>
    <xf numFmtId="170" fontId="2" fillId="0" borderId="0" xfId="1" applyNumberFormat="1" applyFont="1" applyFill="1" applyAlignment="1">
      <alignment horizontal="right"/>
    </xf>
    <xf numFmtId="164" fontId="2" fillId="0" borderId="0" xfId="1" applyNumberFormat="1" applyFont="1" applyFill="1" applyBorder="1" applyAlignment="1">
      <alignment horizontal="right"/>
    </xf>
    <xf numFmtId="43" fontId="3" fillId="0" borderId="0" xfId="1" applyFont="1" applyFill="1" applyAlignment="1">
      <alignment horizontal="right"/>
    </xf>
    <xf numFmtId="43" fontId="3" fillId="0" borderId="0" xfId="1" applyFont="1" applyFill="1" applyBorder="1" applyAlignment="1">
      <alignment horizontal="right"/>
    </xf>
    <xf numFmtId="4" fontId="3" fillId="0" borderId="0" xfId="0" applyNumberFormat="1" applyFont="1" applyAlignment="1">
      <alignment horizontal="right"/>
    </xf>
    <xf numFmtId="166" fontId="2" fillId="0" borderId="0" xfId="0" applyNumberFormat="1" applyFont="1" applyAlignment="1">
      <alignment horizontal="right"/>
    </xf>
    <xf numFmtId="43" fontId="3" fillId="0" borderId="42" xfId="1" applyFont="1" applyFill="1" applyBorder="1" applyAlignment="1">
      <alignment horizontal="right"/>
    </xf>
    <xf numFmtId="43" fontId="3" fillId="0" borderId="10" xfId="1" applyFont="1" applyFill="1" applyBorder="1" applyAlignment="1">
      <alignment horizontal="right"/>
    </xf>
    <xf numFmtId="43" fontId="3" fillId="0" borderId="0" xfId="0" applyNumberFormat="1" applyFont="1" applyAlignment="1">
      <alignment horizontal="right"/>
    </xf>
    <xf numFmtId="168" fontId="2" fillId="0" borderId="0" xfId="0" applyNumberFormat="1" applyFont="1" applyAlignment="1">
      <alignment horizontal="center"/>
    </xf>
    <xf numFmtId="1" fontId="2" fillId="0" borderId="0" xfId="1" applyNumberFormat="1" applyFont="1" applyFill="1" applyBorder="1" applyAlignment="1">
      <alignment horizontal="right" vertical="center" wrapText="1"/>
    </xf>
    <xf numFmtId="1" fontId="2" fillId="0" borderId="0" xfId="1" applyNumberFormat="1" applyFont="1" applyAlignment="1">
      <alignment horizontal="right"/>
    </xf>
    <xf numFmtId="10" fontId="2" fillId="0" borderId="0" xfId="1" applyNumberFormat="1" applyFont="1" applyBorder="1" applyAlignment="1">
      <alignment horizontal="right" vertical="center" wrapText="1"/>
    </xf>
    <xf numFmtId="10" fontId="2" fillId="0" borderId="0" xfId="3" applyNumberFormat="1" applyFont="1" applyBorder="1" applyAlignment="1">
      <alignment horizontal="right" vertical="center" wrapText="1"/>
    </xf>
    <xf numFmtId="10" fontId="6" fillId="2" borderId="0" xfId="3" quotePrefix="1" applyNumberFormat="1" applyFont="1" applyFill="1" applyBorder="1" applyAlignment="1">
      <alignment horizontal="right" wrapText="1"/>
    </xf>
    <xf numFmtId="164" fontId="2" fillId="0" borderId="0" xfId="1" applyNumberFormat="1" applyFont="1" applyFill="1" applyBorder="1" applyAlignment="1">
      <alignment horizontal="right" vertical="center" wrapText="1"/>
    </xf>
    <xf numFmtId="43" fontId="2" fillId="0" borderId="0" xfId="0" applyNumberFormat="1" applyFont="1" applyAlignment="1">
      <alignment horizontal="right"/>
    </xf>
    <xf numFmtId="167" fontId="2" fillId="0" borderId="0" xfId="1" applyNumberFormat="1" applyFont="1" applyFill="1" applyBorder="1" applyAlignment="1">
      <alignment vertical="center" wrapText="1"/>
    </xf>
    <xf numFmtId="2" fontId="2" fillId="7" borderId="42" xfId="0" applyNumberFormat="1" applyFont="1" applyFill="1" applyBorder="1" applyAlignment="1">
      <alignment horizontal="right"/>
    </xf>
    <xf numFmtId="2" fontId="2" fillId="7" borderId="10" xfId="0" applyNumberFormat="1" applyFont="1" applyFill="1" applyBorder="1" applyAlignment="1">
      <alignment horizontal="right"/>
    </xf>
    <xf numFmtId="0" fontId="2" fillId="0" borderId="10" xfId="0" applyFont="1" applyBorder="1" applyAlignment="1">
      <alignment horizontal="right"/>
    </xf>
    <xf numFmtId="1" fontId="2" fillId="7" borderId="10" xfId="0" applyNumberFormat="1" applyFont="1" applyFill="1" applyBorder="1"/>
    <xf numFmtId="0" fontId="8" fillId="0" borderId="0" xfId="0" applyFont="1" applyAlignment="1">
      <alignment vertical="center"/>
    </xf>
    <xf numFmtId="0" fontId="8" fillId="0" borderId="30" xfId="0" applyFont="1" applyBorder="1" applyAlignment="1">
      <alignment horizontal="left" vertical="center" wrapText="1"/>
    </xf>
    <xf numFmtId="0" fontId="8" fillId="0" borderId="23" xfId="0" applyFont="1" applyBorder="1" applyAlignment="1">
      <alignment vertical="center" wrapText="1"/>
    </xf>
    <xf numFmtId="0" fontId="8" fillId="0" borderId="15" xfId="0" applyFont="1" applyBorder="1" applyAlignment="1">
      <alignment vertical="center"/>
    </xf>
    <xf numFmtId="0" fontId="2" fillId="2" borderId="9" xfId="2" applyFont="1" applyFill="1" applyBorder="1" applyAlignment="1">
      <alignment horizontal="left" vertical="center"/>
    </xf>
    <xf numFmtId="0" fontId="2" fillId="2" borderId="9" xfId="2" applyFont="1" applyFill="1" applyBorder="1" applyAlignment="1">
      <alignment horizontal="left"/>
    </xf>
    <xf numFmtId="0" fontId="8" fillId="2" borderId="9" xfId="2" applyFont="1" applyFill="1" applyBorder="1" applyAlignment="1">
      <alignment horizontal="center" vertical="center"/>
    </xf>
    <xf numFmtId="0" fontId="2" fillId="2" borderId="9" xfId="2" applyFont="1" applyFill="1" applyBorder="1" applyAlignment="1">
      <alignment horizontal="center" vertical="center" wrapText="1"/>
    </xf>
    <xf numFmtId="0" fontId="2" fillId="2" borderId="9" xfId="2" quotePrefix="1" applyFont="1" applyFill="1" applyBorder="1" applyAlignment="1">
      <alignment horizontal="center" wrapText="1"/>
    </xf>
    <xf numFmtId="0" fontId="2" fillId="2" borderId="13" xfId="2" applyFont="1" applyFill="1" applyBorder="1" applyAlignment="1">
      <alignment horizontal="center" vertical="center" wrapText="1"/>
    </xf>
    <xf numFmtId="0" fontId="2" fillId="2" borderId="9" xfId="2" applyFont="1" applyFill="1" applyBorder="1" applyAlignment="1">
      <alignment horizontal="center" wrapText="1"/>
    </xf>
    <xf numFmtId="0" fontId="2" fillId="0" borderId="9" xfId="2" quotePrefix="1" applyFont="1" applyBorder="1" applyAlignment="1">
      <alignment horizontal="center" wrapText="1"/>
    </xf>
    <xf numFmtId="0" fontId="2" fillId="7" borderId="9" xfId="2" applyFont="1" applyFill="1" applyBorder="1" applyAlignment="1">
      <alignment horizontal="left"/>
    </xf>
    <xf numFmtId="0" fontId="2" fillId="7" borderId="9" xfId="2" quotePrefix="1" applyFont="1" applyFill="1" applyBorder="1" applyAlignment="1">
      <alignment horizontal="center" wrapText="1"/>
    </xf>
    <xf numFmtId="0" fontId="2" fillId="7" borderId="13" xfId="2" applyFont="1" applyFill="1" applyBorder="1" applyAlignment="1">
      <alignment horizontal="center" vertical="center" wrapText="1"/>
    </xf>
    <xf numFmtId="0" fontId="2" fillId="7" borderId="9" xfId="2" applyFont="1" applyFill="1" applyBorder="1" applyAlignment="1">
      <alignment horizontal="center" wrapText="1"/>
    </xf>
    <xf numFmtId="0" fontId="3" fillId="2" borderId="0" xfId="2" applyFont="1" applyFill="1" applyAlignment="1">
      <alignment horizontal="left"/>
    </xf>
    <xf numFmtId="0" fontId="2" fillId="2" borderId="0" xfId="2" applyFont="1" applyFill="1" applyAlignment="1">
      <alignment horizontal="left"/>
    </xf>
    <xf numFmtId="0" fontId="2" fillId="2" borderId="0" xfId="2" quotePrefix="1" applyFont="1" applyFill="1" applyAlignment="1">
      <alignment horizontal="center" wrapText="1"/>
    </xf>
    <xf numFmtId="0" fontId="2" fillId="2" borderId="0" xfId="2" quotePrefix="1" applyFont="1" applyFill="1" applyAlignment="1">
      <alignment horizontal="right" wrapText="1"/>
    </xf>
    <xf numFmtId="0" fontId="2" fillId="2" borderId="9" xfId="2" quotePrefix="1" applyFont="1" applyFill="1" applyBorder="1" applyAlignment="1">
      <alignment wrapText="1"/>
    </xf>
    <xf numFmtId="0" fontId="2" fillId="2" borderId="11" xfId="2" quotePrefix="1" applyFont="1" applyFill="1" applyBorder="1" applyAlignment="1">
      <alignment wrapText="1"/>
    </xf>
    <xf numFmtId="0" fontId="2" fillId="2" borderId="0" xfId="2" quotePrefix="1" applyFont="1" applyFill="1" applyAlignment="1">
      <alignment wrapText="1"/>
    </xf>
    <xf numFmtId="0" fontId="2" fillId="2" borderId="0" xfId="2" applyFont="1" applyFill="1" applyAlignment="1">
      <alignment horizontal="center" wrapText="1"/>
    </xf>
    <xf numFmtId="0" fontId="8" fillId="2" borderId="0" xfId="2" applyFont="1" applyFill="1" applyAlignment="1">
      <alignment horizontal="left"/>
    </xf>
    <xf numFmtId="0" fontId="2" fillId="2" borderId="11" xfId="2" quotePrefix="1" applyFont="1" applyFill="1" applyBorder="1" applyAlignment="1">
      <alignment horizontal="center" wrapText="1"/>
    </xf>
    <xf numFmtId="0" fontId="18" fillId="2" borderId="0" xfId="2" applyFont="1" applyFill="1" applyAlignment="1">
      <alignment horizontal="right"/>
    </xf>
    <xf numFmtId="0" fontId="18" fillId="2" borderId="0" xfId="2" quotePrefix="1" applyFont="1" applyFill="1" applyAlignment="1">
      <alignment horizontal="left"/>
    </xf>
    <xf numFmtId="0" fontId="18" fillId="2" borderId="0" xfId="2" quotePrefix="1" applyFont="1" applyFill="1" applyAlignment="1">
      <alignment horizontal="right" wrapText="1"/>
    </xf>
    <xf numFmtId="1" fontId="2" fillId="2" borderId="9" xfId="2" applyNumberFormat="1" applyFont="1" applyFill="1" applyBorder="1" applyAlignment="1">
      <alignment horizontal="center" wrapText="1"/>
    </xf>
    <xf numFmtId="0" fontId="2" fillId="0" borderId="9" xfId="2" applyFont="1" applyBorder="1" applyAlignment="1">
      <alignment horizontal="left"/>
    </xf>
    <xf numFmtId="9" fontId="3" fillId="0" borderId="0" xfId="3" applyFont="1" applyFill="1" applyBorder="1" applyAlignment="1">
      <alignment horizontal="right"/>
    </xf>
    <xf numFmtId="169" fontId="2" fillId="2" borderId="0" xfId="1" quotePrefix="1" applyNumberFormat="1" applyFont="1" applyFill="1" applyBorder="1" applyAlignment="1">
      <alignment horizontal="right" wrapText="1"/>
    </xf>
    <xf numFmtId="0" fontId="2" fillId="2" borderId="12" xfId="2" applyFont="1" applyFill="1" applyBorder="1" applyAlignment="1">
      <alignment horizontal="center" vertical="center" wrapText="1"/>
    </xf>
    <xf numFmtId="43" fontId="2" fillId="2" borderId="0" xfId="1" quotePrefix="1" applyFont="1" applyFill="1" applyBorder="1" applyAlignment="1">
      <alignment horizontal="right" wrapText="1"/>
    </xf>
    <xf numFmtId="0" fontId="8" fillId="2" borderId="0" xfId="2" applyFont="1" applyFill="1" applyAlignment="1">
      <alignment horizontal="left" vertical="top"/>
    </xf>
    <xf numFmtId="0" fontId="2" fillId="2" borderId="0" xfId="2" applyFont="1" applyFill="1" applyAlignment="1">
      <alignment vertical="top" wrapText="1"/>
    </xf>
    <xf numFmtId="1" fontId="2" fillId="2" borderId="9" xfId="2" applyNumberFormat="1" applyFont="1" applyFill="1" applyBorder="1" applyAlignment="1">
      <alignment horizontal="center" vertical="center" wrapText="1"/>
    </xf>
    <xf numFmtId="0" fontId="2" fillId="2" borderId="11" xfId="2" quotePrefix="1" applyFont="1" applyFill="1" applyBorder="1" applyAlignment="1">
      <alignment horizontal="center" vertical="center" wrapText="1"/>
    </xf>
    <xf numFmtId="0" fontId="2" fillId="2" borderId="9" xfId="2" quotePrefix="1" applyFont="1" applyFill="1" applyBorder="1" applyAlignment="1">
      <alignment horizontal="center" vertical="center" wrapText="1"/>
    </xf>
    <xf numFmtId="0" fontId="2" fillId="0" borderId="13" xfId="2" applyFont="1" applyBorder="1" applyAlignment="1">
      <alignment horizontal="center" vertical="center" wrapText="1"/>
    </xf>
    <xf numFmtId="0" fontId="11" fillId="8" borderId="1"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9" fillId="0" borderId="4" xfId="0" applyNumberFormat="1" applyFont="1" applyBorder="1" applyAlignment="1">
      <alignment horizontal="center" wrapText="1"/>
    </xf>
    <xf numFmtId="49" fontId="9" fillId="0" borderId="0" xfId="0" applyNumberFormat="1" applyFont="1" applyAlignment="1">
      <alignment horizontal="center" wrapText="1"/>
    </xf>
    <xf numFmtId="49" fontId="9" fillId="0" borderId="5" xfId="0" applyNumberFormat="1" applyFont="1" applyBorder="1" applyAlignment="1">
      <alignment horizontal="center" wrapText="1"/>
    </xf>
    <xf numFmtId="49" fontId="9" fillId="0" borderId="4"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5" xfId="0" applyNumberFormat="1" applyFont="1" applyBorder="1" applyAlignment="1">
      <alignment horizontal="center" vertical="center" wrapText="1"/>
    </xf>
    <xf numFmtId="0" fontId="8" fillId="0" borderId="29" xfId="0" applyFont="1" applyBorder="1" applyAlignment="1">
      <alignment horizontal="left" vertical="center" wrapText="1"/>
    </xf>
    <xf numFmtId="0" fontId="8" fillId="0" borderId="29" xfId="0" applyFont="1" applyBorder="1" applyAlignment="1">
      <alignment horizontal="left" vertical="center"/>
    </xf>
    <xf numFmtId="0" fontId="8" fillId="0" borderId="45" xfId="0" applyFont="1" applyBorder="1" applyAlignment="1">
      <alignment horizontal="left" vertical="center"/>
    </xf>
    <xf numFmtId="0" fontId="18" fillId="0" borderId="53"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center" wrapText="1"/>
    </xf>
    <xf numFmtId="0" fontId="8" fillId="0" borderId="47" xfId="0" applyFont="1" applyBorder="1" applyAlignment="1">
      <alignment horizontal="left" vertical="center" wrapText="1"/>
    </xf>
    <xf numFmtId="0" fontId="8" fillId="0" borderId="45" xfId="0" applyFont="1" applyBorder="1" applyAlignment="1">
      <alignment horizontal="left" vertical="center" wrapText="1"/>
    </xf>
    <xf numFmtId="0" fontId="8" fillId="0" borderId="2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applyFont="1" applyBorder="1" applyAlignment="1">
      <alignment horizontal="left" vertical="center" wrapText="1"/>
    </xf>
    <xf numFmtId="0" fontId="8" fillId="0" borderId="46" xfId="0" applyFont="1" applyBorder="1" applyAlignment="1">
      <alignment horizontal="left" vertical="center" wrapText="1"/>
    </xf>
    <xf numFmtId="0" fontId="8" fillId="0" borderId="27" xfId="0" applyFont="1" applyBorder="1" applyAlignment="1">
      <alignment horizontal="left" vertical="center"/>
    </xf>
    <xf numFmtId="0" fontId="8" fillId="0" borderId="47" xfId="0" applyFont="1" applyBorder="1" applyAlignment="1">
      <alignment horizontal="left" vertical="center"/>
    </xf>
    <xf numFmtId="2" fontId="8" fillId="0" borderId="67" xfId="0" applyNumberFormat="1" applyFont="1" applyBorder="1" applyAlignment="1">
      <alignment horizontal="left" vertical="center" wrapText="1"/>
    </xf>
    <xf numFmtId="2" fontId="8" fillId="0" borderId="68" xfId="0" applyNumberFormat="1" applyFont="1" applyBorder="1" applyAlignment="1">
      <alignment horizontal="left" vertical="center" wrapText="1"/>
    </xf>
    <xf numFmtId="0" fontId="8" fillId="0" borderId="40" xfId="0" applyFont="1" applyBorder="1" applyAlignment="1">
      <alignment horizontal="left" vertical="center" wrapText="1"/>
    </xf>
    <xf numFmtId="0" fontId="8" fillId="0" borderId="32" xfId="0" applyFont="1" applyBorder="1" applyAlignment="1">
      <alignment horizontal="left" vertical="center" wrapText="1"/>
    </xf>
    <xf numFmtId="0" fontId="8" fillId="0" borderId="41" xfId="0" applyFont="1" applyBorder="1" applyAlignment="1">
      <alignment horizontal="left" vertical="center" wrapText="1"/>
    </xf>
    <xf numFmtId="0" fontId="8" fillId="0" borderId="63" xfId="0" applyFont="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33" xfId="0" applyFont="1" applyBorder="1" applyAlignment="1">
      <alignment horizontal="left" vertical="center" wrapText="1"/>
    </xf>
    <xf numFmtId="0" fontId="8" fillId="0" borderId="60" xfId="0" applyFont="1" applyBorder="1" applyAlignment="1">
      <alignment horizontal="left" vertical="center" wrapText="1"/>
    </xf>
    <xf numFmtId="0" fontId="8" fillId="0" borderId="51" xfId="0" applyFont="1" applyBorder="1" applyAlignment="1">
      <alignment horizontal="left"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8" fillId="0" borderId="18" xfId="0" applyFont="1" applyBorder="1" applyAlignment="1">
      <alignment horizontal="left" vertical="center"/>
    </xf>
    <xf numFmtId="0" fontId="8" fillId="0" borderId="50" xfId="0" applyFont="1" applyBorder="1" applyAlignment="1">
      <alignment horizontal="left" vertical="center" wrapText="1"/>
    </xf>
    <xf numFmtId="0" fontId="2" fillId="0" borderId="0" xfId="0" applyFont="1" applyAlignment="1">
      <alignment horizontal="left" vertical="center" wrapText="1"/>
    </xf>
    <xf numFmtId="0" fontId="8" fillId="0" borderId="59" xfId="0" applyFont="1" applyBorder="1" applyAlignment="1">
      <alignment horizontal="left" vertical="center" wrapText="1"/>
    </xf>
    <xf numFmtId="0" fontId="8" fillId="0" borderId="57" xfId="0" applyFont="1" applyBorder="1" applyAlignment="1">
      <alignment horizontal="left" vertical="center" wrapText="1"/>
    </xf>
    <xf numFmtId="0" fontId="28" fillId="4" borderId="28" xfId="0" applyFont="1" applyFill="1" applyBorder="1" applyAlignment="1">
      <alignment horizontal="center" vertical="center" wrapText="1"/>
    </xf>
    <xf numFmtId="0" fontId="8" fillId="0" borderId="52" xfId="0" applyFont="1" applyBorder="1" applyAlignment="1">
      <alignment horizontal="left" vertical="center" wrapText="1"/>
    </xf>
    <xf numFmtId="0" fontId="8" fillId="0" borderId="48" xfId="0" applyFont="1" applyBorder="1" applyAlignment="1">
      <alignment horizontal="left" vertical="center" wrapText="1"/>
    </xf>
    <xf numFmtId="0" fontId="8" fillId="0" borderId="0" xfId="0" applyFont="1" applyAlignment="1">
      <alignment horizontal="left" vertical="center" wrapText="1"/>
    </xf>
    <xf numFmtId="0" fontId="18" fillId="0" borderId="53" xfId="0" applyFont="1" applyBorder="1" applyAlignment="1">
      <alignment horizontal="left" vertical="center" wrapText="1"/>
    </xf>
    <xf numFmtId="0" fontId="18" fillId="0" borderId="55" xfId="0" applyFont="1" applyBorder="1" applyAlignment="1">
      <alignment horizontal="left" vertical="center" wrapText="1"/>
    </xf>
    <xf numFmtId="0" fontId="28" fillId="4" borderId="28" xfId="0" applyFont="1" applyFill="1" applyBorder="1" applyAlignment="1">
      <alignment horizontal="center" vertical="center"/>
    </xf>
    <xf numFmtId="0" fontId="17" fillId="0" borderId="0" xfId="0" applyFont="1" applyAlignment="1">
      <alignment horizontal="left" vertical="center" wrapText="1"/>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6" xfId="0" applyFont="1" applyBorder="1" applyAlignment="1">
      <alignment horizontal="left" vertical="center" wrapText="1"/>
    </xf>
    <xf numFmtId="0" fontId="8" fillId="0" borderId="58" xfId="0" applyFont="1" applyBorder="1" applyAlignment="1">
      <alignment horizontal="left" vertical="center" wrapText="1"/>
    </xf>
    <xf numFmtId="0" fontId="8" fillId="0" borderId="62" xfId="0" applyFont="1" applyBorder="1" applyAlignment="1">
      <alignment horizontal="left" vertical="center" wrapText="1"/>
    </xf>
    <xf numFmtId="0" fontId="8" fillId="0" borderId="61" xfId="0" applyFont="1" applyBorder="1" applyAlignment="1">
      <alignment horizontal="left" vertical="center" wrapText="1"/>
    </xf>
    <xf numFmtId="0" fontId="8" fillId="0" borderId="64" xfId="0" applyFont="1" applyBorder="1" applyAlignment="1">
      <alignment horizontal="left" vertical="center" wrapText="1"/>
    </xf>
    <xf numFmtId="0" fontId="8" fillId="0" borderId="28" xfId="0" applyFont="1" applyBorder="1" applyAlignment="1">
      <alignment horizontal="left" vertical="center"/>
    </xf>
    <xf numFmtId="0" fontId="8" fillId="0" borderId="40" xfId="0" applyFont="1" applyBorder="1" applyAlignment="1">
      <alignment horizontal="left" wrapText="1"/>
    </xf>
    <xf numFmtId="0" fontId="8" fillId="0" borderId="41" xfId="0" applyFont="1" applyBorder="1" applyAlignment="1">
      <alignment horizontal="left"/>
    </xf>
    <xf numFmtId="0" fontId="8" fillId="0" borderId="32" xfId="0" applyFont="1" applyBorder="1" applyAlignment="1">
      <alignment horizontal="left"/>
    </xf>
    <xf numFmtId="0" fontId="8" fillId="0" borderId="34" xfId="0" applyFont="1" applyBorder="1" applyAlignment="1">
      <alignment horizontal="left"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33" xfId="0" applyFont="1" applyBorder="1" applyAlignment="1">
      <alignment horizontal="left" vertical="center"/>
    </xf>
    <xf numFmtId="0" fontId="23" fillId="6" borderId="18" xfId="0" applyFont="1" applyFill="1" applyBorder="1" applyAlignment="1">
      <alignment horizontal="center"/>
    </xf>
    <xf numFmtId="0" fontId="8" fillId="0" borderId="19" xfId="0" applyFont="1" applyBorder="1" applyAlignment="1">
      <alignment horizontal="left" vertical="center" wrapText="1"/>
    </xf>
    <xf numFmtId="0" fontId="8" fillId="0" borderId="17"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7" borderId="34" xfId="0" applyFont="1" applyFill="1" applyBorder="1" applyAlignment="1">
      <alignment horizontal="left" vertical="center" wrapText="1"/>
    </xf>
    <xf numFmtId="0" fontId="8" fillId="7" borderId="35" xfId="0" applyFont="1" applyFill="1" applyBorder="1" applyAlignment="1">
      <alignment horizontal="left" vertical="center"/>
    </xf>
    <xf numFmtId="0" fontId="8" fillId="7" borderId="36" xfId="0" applyFont="1" applyFill="1" applyBorder="1" applyAlignment="1">
      <alignment horizontal="left" vertical="center"/>
    </xf>
    <xf numFmtId="0" fontId="8" fillId="7" borderId="31" xfId="0" applyFont="1" applyFill="1" applyBorder="1" applyAlignment="1">
      <alignment horizontal="left" vertical="center"/>
    </xf>
    <xf numFmtId="0" fontId="8" fillId="7" borderId="0" xfId="0" applyFont="1" applyFill="1" applyAlignment="1">
      <alignment horizontal="left" vertical="center"/>
    </xf>
    <xf numFmtId="0" fontId="8" fillId="7" borderId="37" xfId="0" applyFont="1" applyFill="1" applyBorder="1" applyAlignment="1">
      <alignment horizontal="left" vertical="center"/>
    </xf>
    <xf numFmtId="0" fontId="8" fillId="7" borderId="38" xfId="0" applyFont="1" applyFill="1" applyBorder="1" applyAlignment="1">
      <alignment horizontal="left" vertical="center"/>
    </xf>
    <xf numFmtId="0" fontId="8" fillId="7" borderId="39" xfId="0" applyFont="1" applyFill="1" applyBorder="1" applyAlignment="1">
      <alignment horizontal="left" vertical="center"/>
    </xf>
    <xf numFmtId="0" fontId="8" fillId="7" borderId="33" xfId="0" applyFont="1" applyFill="1" applyBorder="1" applyAlignment="1">
      <alignment horizontal="left" vertical="center"/>
    </xf>
    <xf numFmtId="0" fontId="8" fillId="7" borderId="40" xfId="0" applyFont="1" applyFill="1" applyBorder="1" applyAlignment="1">
      <alignment horizontal="left" vertical="center" wrapText="1"/>
    </xf>
    <xf numFmtId="0" fontId="8" fillId="7" borderId="41" xfId="0" applyFont="1" applyFill="1" applyBorder="1" applyAlignment="1">
      <alignment horizontal="left" vertical="center"/>
    </xf>
    <xf numFmtId="0" fontId="8" fillId="7" borderId="32" xfId="0" applyFont="1" applyFill="1" applyBorder="1" applyAlignment="1">
      <alignment horizontal="left" vertical="center"/>
    </xf>
    <xf numFmtId="0" fontId="8" fillId="0" borderId="41" xfId="0" applyFont="1" applyBorder="1" applyAlignment="1">
      <alignment horizontal="left" vertical="center"/>
    </xf>
    <xf numFmtId="0" fontId="8" fillId="0" borderId="32" xfId="0" applyFont="1" applyBorder="1" applyAlignment="1">
      <alignment horizontal="left" vertical="center"/>
    </xf>
    <xf numFmtId="0" fontId="8" fillId="7" borderId="34" xfId="0" applyFont="1" applyFill="1" applyBorder="1" applyAlignment="1">
      <alignment horizontal="left" wrapText="1"/>
    </xf>
    <xf numFmtId="0" fontId="8" fillId="7" borderId="35" xfId="0" applyFont="1" applyFill="1" applyBorder="1" applyAlignment="1">
      <alignment horizontal="left"/>
    </xf>
    <xf numFmtId="0" fontId="8" fillId="7" borderId="36" xfId="0" applyFont="1" applyFill="1" applyBorder="1" applyAlignment="1">
      <alignment horizontal="left"/>
    </xf>
    <xf numFmtId="0" fontId="8" fillId="7" borderId="38" xfId="0" applyFont="1" applyFill="1" applyBorder="1" applyAlignment="1">
      <alignment horizontal="left"/>
    </xf>
    <xf numFmtId="0" fontId="8" fillId="7" borderId="39" xfId="0" applyFont="1" applyFill="1" applyBorder="1" applyAlignment="1">
      <alignment horizontal="left"/>
    </xf>
    <xf numFmtId="0" fontId="8" fillId="7" borderId="33" xfId="0" applyFont="1" applyFill="1" applyBorder="1" applyAlignment="1">
      <alignment horizontal="left"/>
    </xf>
    <xf numFmtId="0" fontId="8" fillId="7" borderId="40" xfId="0" applyFont="1" applyFill="1" applyBorder="1" applyAlignment="1">
      <alignment horizontal="left" vertical="top" wrapText="1"/>
    </xf>
    <xf numFmtId="0" fontId="8" fillId="7" borderId="41" xfId="0" applyFont="1" applyFill="1" applyBorder="1" applyAlignment="1">
      <alignment horizontal="left" vertical="top" wrapText="1"/>
    </xf>
    <xf numFmtId="0" fontId="8" fillId="7" borderId="32" xfId="0" applyFont="1" applyFill="1" applyBorder="1" applyAlignment="1">
      <alignment horizontal="left" vertical="top"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19" fillId="0" borderId="0" xfId="0" applyFont="1" applyAlignment="1">
      <alignment horizontal="left"/>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3"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2" xfId="0" applyFont="1" applyBorder="1" applyAlignment="1">
      <alignment horizontal="center" vertical="center" wrapText="1"/>
    </xf>
    <xf numFmtId="0" fontId="2" fillId="0" borderId="0" xfId="0" applyFont="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2" fillId="2" borderId="9" xfId="2" applyFont="1" applyFill="1" applyBorder="1" applyAlignment="1">
      <alignment horizontal="left" vertical="center" wrapText="1"/>
    </xf>
    <xf numFmtId="0" fontId="2" fillId="0" borderId="9" xfId="0" applyFont="1" applyBorder="1" applyAlignment="1">
      <alignment horizontal="left" wrapText="1"/>
    </xf>
    <xf numFmtId="0" fontId="8" fillId="0" borderId="9" xfId="0" applyFont="1" applyBorder="1" applyAlignment="1">
      <alignment horizontal="left" vertical="center" wrapText="1"/>
    </xf>
    <xf numFmtId="0" fontId="12" fillId="3" borderId="0" xfId="0" applyFont="1" applyFill="1" applyAlignment="1">
      <alignment horizontal="left"/>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12" fillId="3" borderId="0" xfId="0" applyFont="1" applyFill="1" applyAlignment="1">
      <alignment horizontal="left" vertical="center"/>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6" fillId="2" borderId="9" xfId="2" quotePrefix="1" applyFont="1" applyFill="1" applyBorder="1" applyAlignment="1">
      <alignment horizontal="center" wrapText="1"/>
    </xf>
    <xf numFmtId="0" fontId="6" fillId="2" borderId="11" xfId="2" quotePrefix="1" applyFont="1" applyFill="1" applyBorder="1" applyAlignment="1">
      <alignment horizontal="center" wrapText="1"/>
    </xf>
    <xf numFmtId="43" fontId="8" fillId="0" borderId="10" xfId="1" applyFont="1" applyFill="1" applyBorder="1" applyAlignment="1">
      <alignment horizontal="center" vertical="center" wrapText="1"/>
    </xf>
    <xf numFmtId="0" fontId="2" fillId="2" borderId="9" xfId="2" quotePrefix="1" applyFont="1" applyFill="1" applyBorder="1" applyAlignment="1">
      <alignment horizontal="center" wrapText="1"/>
    </xf>
    <xf numFmtId="0" fontId="2" fillId="2" borderId="11" xfId="2" quotePrefix="1" applyFont="1" applyFill="1" applyBorder="1" applyAlignment="1">
      <alignment horizontal="center" wrapText="1"/>
    </xf>
    <xf numFmtId="0" fontId="28" fillId="3" borderId="0" xfId="0" applyFont="1" applyFill="1" applyAlignment="1">
      <alignment horizontal="left"/>
    </xf>
    <xf numFmtId="0" fontId="22" fillId="2" borderId="9" xfId="2" applyFont="1" applyFill="1" applyBorder="1" applyAlignment="1">
      <alignment horizontal="center"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10" xfId="0" applyFont="1" applyBorder="1" applyAlignment="1">
      <alignment horizontal="left" vertical="center"/>
    </xf>
    <xf numFmtId="0" fontId="14" fillId="0" borderId="22" xfId="0" applyFont="1" applyBorder="1" applyAlignment="1">
      <alignment horizontal="left" vertical="center"/>
    </xf>
    <xf numFmtId="0" fontId="14" fillId="0" borderId="24" xfId="0" applyFont="1" applyBorder="1" applyAlignment="1">
      <alignment horizontal="left" vertical="center"/>
    </xf>
    <xf numFmtId="0" fontId="5" fillId="5" borderId="0" xfId="0" applyFont="1" applyFill="1" applyAlignment="1">
      <alignment horizontal="left" vertical="center"/>
    </xf>
    <xf numFmtId="0" fontId="8" fillId="5" borderId="19"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10" xfId="0" applyFont="1" applyBorder="1" applyAlignment="1">
      <alignment horizontal="left" vertical="center" wrapText="1"/>
    </xf>
    <xf numFmtId="0" fontId="14" fillId="0" borderId="22" xfId="0" applyFont="1" applyBorder="1" applyAlignment="1">
      <alignment horizontal="left" vertical="center" wrapText="1"/>
    </xf>
    <xf numFmtId="0" fontId="14" fillId="0" borderId="24" xfId="0" applyFont="1" applyBorder="1" applyAlignment="1">
      <alignment horizontal="left" vertical="center" wrapTex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8" fillId="0" borderId="12" xfId="0" applyFont="1" applyBorder="1" applyAlignment="1">
      <alignment horizontal="center" vertical="center"/>
    </xf>
    <xf numFmtId="0" fontId="8" fillId="0" borderId="25" xfId="0" applyFont="1" applyBorder="1" applyAlignment="1">
      <alignment horizontal="center" vertical="center"/>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24" xfId="0" applyFont="1" applyFill="1" applyBorder="1" applyAlignment="1">
      <alignment horizontal="center" vertical="center"/>
    </xf>
    <xf numFmtId="0" fontId="8" fillId="0" borderId="15" xfId="0" applyFont="1" applyBorder="1" applyAlignment="1">
      <alignment horizontal="left" vertical="top"/>
    </xf>
    <xf numFmtId="0" fontId="8" fillId="0" borderId="16" xfId="0" applyFont="1" applyBorder="1" applyAlignment="1">
      <alignment horizontal="left" vertical="top"/>
    </xf>
    <xf numFmtId="0" fontId="18" fillId="5" borderId="22"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8" fillId="0" borderId="22" xfId="0" applyFont="1" applyBorder="1" applyAlignment="1">
      <alignment horizontal="left" vertical="top" wrapText="1"/>
    </xf>
    <xf numFmtId="0" fontId="8" fillId="0" borderId="23" xfId="0" applyFont="1" applyBorder="1" applyAlignment="1">
      <alignment horizontal="left" vertical="top"/>
    </xf>
    <xf numFmtId="0" fontId="8" fillId="0" borderId="24" xfId="0" applyFont="1" applyBorder="1" applyAlignment="1">
      <alignment horizontal="left" vertical="top"/>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16" xfId="0" applyFont="1" applyFill="1" applyBorder="1" applyAlignment="1">
      <alignment horizontal="center" vertical="center"/>
    </xf>
    <xf numFmtId="0" fontId="8" fillId="0" borderId="14" xfId="0" applyFont="1" applyBorder="1" applyAlignment="1">
      <alignment horizontal="left" vertical="top"/>
    </xf>
    <xf numFmtId="0" fontId="18" fillId="5" borderId="14"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27" fillId="2" borderId="0" xfId="2" applyFont="1" applyFill="1" applyAlignment="1">
      <alignment horizontal="center" vertical="center"/>
    </xf>
    <xf numFmtId="0" fontId="6" fillId="2" borderId="9" xfId="2" applyFont="1" applyFill="1" applyBorder="1" applyAlignment="1">
      <alignment horizontal="center" vertical="center"/>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7" borderId="14" xfId="0" applyFont="1" applyFill="1" applyBorder="1" applyAlignment="1">
      <alignment vertical="top" wrapText="1"/>
    </xf>
    <xf numFmtId="0" fontId="8" fillId="7" borderId="15" xfId="0" applyFont="1" applyFill="1" applyBorder="1" applyAlignment="1">
      <alignment vertical="top" wrapText="1"/>
    </xf>
    <xf numFmtId="0" fontId="8" fillId="7" borderId="16" xfId="0" applyFont="1" applyFill="1" applyBorder="1" applyAlignment="1">
      <alignment vertical="top" wrapText="1"/>
    </xf>
    <xf numFmtId="0" fontId="5" fillId="5" borderId="0" xfId="0" applyFont="1" applyFill="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8" fillId="0" borderId="16" xfId="0" applyFont="1" applyBorder="1" applyAlignment="1">
      <alignment vertical="top"/>
    </xf>
    <xf numFmtId="0" fontId="8" fillId="0" borderId="14" xfId="0" applyFont="1" applyBorder="1" applyAlignment="1">
      <alignment horizontal="center" vertical="top"/>
    </xf>
    <xf numFmtId="0" fontId="8" fillId="0" borderId="15" xfId="0" applyFont="1" applyBorder="1" applyAlignment="1">
      <alignment horizontal="center" vertical="top"/>
    </xf>
    <xf numFmtId="0" fontId="8" fillId="0" borderId="16" xfId="0" applyFont="1" applyBorder="1" applyAlignment="1">
      <alignment horizontal="center" vertical="top"/>
    </xf>
    <xf numFmtId="0" fontId="22" fillId="2" borderId="9" xfId="2" applyFont="1" applyFill="1" applyBorder="1" applyAlignment="1">
      <alignment vertical="top" wrapText="1"/>
    </xf>
    <xf numFmtId="0" fontId="3" fillId="2" borderId="0" xfId="2" applyFont="1" applyFill="1" applyBorder="1" applyAlignment="1">
      <alignment horizontal="left"/>
    </xf>
    <xf numFmtId="0" fontId="2" fillId="0" borderId="0" xfId="0" applyFont="1" applyAlignment="1"/>
  </cellXfs>
  <cellStyles count="5">
    <cellStyle name="Normal" xfId="0" builtinId="0"/>
    <cellStyle name="Normal_2003 Consolidated EPI Report (final) 2" xfId="2" xr:uid="{235AE7E8-BD26-47B7-9498-EDEDD9918349}"/>
    <cellStyle name="Porcentagem" xfId="3" builtinId="5"/>
    <cellStyle name="Vírgula" xfId="1" builtinId="3"/>
    <cellStyle name="Vírgula 2" xfId="4" xr:uid="{35475F2E-61EA-4626-AB45-46605D6997A9}"/>
  </cellStyles>
  <dxfs count="0"/>
  <tableStyles count="0" defaultTableStyle="TableStyleMedium2" defaultPivotStyle="PivotStyleLight16"/>
  <colors>
    <mruColors>
      <color rgb="FFBAB288"/>
      <color rgb="FFE84752"/>
      <color rgb="FFE5E2D3"/>
      <color rgb="FFCFC9AD"/>
      <color rgb="FF2B3D4A"/>
      <color rgb="FFBDB5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Animal Welfare'!A1"/><Relationship Id="rId13" Type="http://schemas.openxmlformats.org/officeDocument/2006/relationships/hyperlink" Target="#'Commitment to Sustainability'!A1"/><Relationship Id="rId18" Type="http://schemas.openxmlformats.org/officeDocument/2006/relationships/hyperlink" Target="#'Transition Risk'!A1"/><Relationship Id="rId3" Type="http://schemas.openxmlformats.org/officeDocument/2006/relationships/hyperlink" Target="#'Consumer Well-being'!A1"/><Relationship Id="rId7" Type="http://schemas.openxmlformats.org/officeDocument/2006/relationships/hyperlink" Target="#'Employee Health, Safety and Wel'!A1"/><Relationship Id="rId12" Type="http://schemas.openxmlformats.org/officeDocument/2006/relationships/hyperlink" Target="#'Organizational Profile'!A1"/><Relationship Id="rId17" Type="http://schemas.openxmlformats.org/officeDocument/2006/relationships/hyperlink" Target="#'Physical Risk'!A1"/><Relationship Id="rId2" Type="http://schemas.openxmlformats.org/officeDocument/2006/relationships/hyperlink" Target="#'Sustainable Livestock'!A1"/><Relationship Id="rId16" Type="http://schemas.openxmlformats.org/officeDocument/2006/relationships/hyperlink" Target="#'Operating Market'!A1"/><Relationship Id="rId1" Type="http://schemas.openxmlformats.org/officeDocument/2006/relationships/image" Target="../media/image1.png"/><Relationship Id="rId6" Type="http://schemas.openxmlformats.org/officeDocument/2006/relationships/hyperlink" Target="#'Fight against Climate Change'!A1"/><Relationship Id="rId11" Type="http://schemas.openxmlformats.org/officeDocument/2006/relationships/hyperlink" Target="#Materiality!A1"/><Relationship Id="rId5" Type="http://schemas.openxmlformats.org/officeDocument/2006/relationships/hyperlink" Target="#'Ethics, Integrity and Complianc'!A1"/><Relationship Id="rId15" Type="http://schemas.openxmlformats.org/officeDocument/2006/relationships/hyperlink" Target="#'Our People'!A1"/><Relationship Id="rId10" Type="http://schemas.openxmlformats.org/officeDocument/2006/relationships/hyperlink" Target="#' Social Responsibility'!A1"/><Relationship Id="rId19" Type="http://schemas.openxmlformats.org/officeDocument/2006/relationships/hyperlink" Target="#Opportunity!A1"/><Relationship Id="rId4" Type="http://schemas.openxmlformats.org/officeDocument/2006/relationships/hyperlink" Target="#'Biodiversity and Ecological Imp'!A1"/><Relationship Id="rId9" Type="http://schemas.openxmlformats.org/officeDocument/2006/relationships/hyperlink" Target="#'Environmental Management'!A1"/><Relationship Id="rId14" Type="http://schemas.openxmlformats.org/officeDocument/2006/relationships/hyperlink" Target="#TCFD!A1"/></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254000</xdr:colOff>
      <xdr:row>27</xdr:row>
      <xdr:rowOff>160688</xdr:rowOff>
    </xdr:from>
    <xdr:to>
      <xdr:col>28</xdr:col>
      <xdr:colOff>475161</xdr:colOff>
      <xdr:row>30</xdr:row>
      <xdr:rowOff>168254</xdr:rowOff>
    </xdr:to>
    <xdr:pic>
      <xdr:nvPicPr>
        <xdr:cNvPr id="2" name="Imagem 1">
          <a:extLst>
            <a:ext uri="{FF2B5EF4-FFF2-40B4-BE49-F238E27FC236}">
              <a16:creationId xmlns:a16="http://schemas.microsoft.com/office/drawing/2014/main" id="{50205BD1-E60E-4736-8C8E-6D9B69543C5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15918543" y="6833631"/>
          <a:ext cx="1444171" cy="551307"/>
        </a:xfrm>
        <a:prstGeom prst="rect">
          <a:avLst/>
        </a:prstGeom>
      </xdr:spPr>
    </xdr:pic>
    <xdr:clientData/>
  </xdr:twoCellAnchor>
  <xdr:twoCellAnchor>
    <xdr:from>
      <xdr:col>18</xdr:col>
      <xdr:colOff>465364</xdr:colOff>
      <xdr:row>15</xdr:row>
      <xdr:rowOff>60174</xdr:rowOff>
    </xdr:from>
    <xdr:to>
      <xdr:col>24</xdr:col>
      <xdr:colOff>391436</xdr:colOff>
      <xdr:row>17</xdr:row>
      <xdr:rowOff>114774</xdr:rowOff>
    </xdr:to>
    <xdr:sp macro="[0]!RetânguloCantosArredondados2_Clique" textlink="">
      <xdr:nvSpPr>
        <xdr:cNvPr id="3" name="Retângulo: Cantos Arredondados 2">
          <a:hlinkClick xmlns:r="http://schemas.openxmlformats.org/officeDocument/2006/relationships" r:id="rId2"/>
          <a:extLst>
            <a:ext uri="{FF2B5EF4-FFF2-40B4-BE49-F238E27FC236}">
              <a16:creationId xmlns:a16="http://schemas.microsoft.com/office/drawing/2014/main" id="{AF36F3C9-3AD3-4CB1-8C67-7276700001A1}"/>
            </a:ext>
          </a:extLst>
        </xdr:cNvPr>
        <xdr:cNvSpPr/>
      </xdr:nvSpPr>
      <xdr:spPr>
        <a:xfrm>
          <a:off x="11253107" y="4512431"/>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Sustainable Livestock</a:t>
          </a:r>
        </a:p>
      </xdr:txBody>
    </xdr:sp>
    <xdr:clientData/>
  </xdr:twoCellAnchor>
  <xdr:twoCellAnchor>
    <xdr:from>
      <xdr:col>18</xdr:col>
      <xdr:colOff>478970</xdr:colOff>
      <xdr:row>21</xdr:row>
      <xdr:rowOff>2419</xdr:rowOff>
    </xdr:from>
    <xdr:to>
      <xdr:col>24</xdr:col>
      <xdr:colOff>405042</xdr:colOff>
      <xdr:row>23</xdr:row>
      <xdr:rowOff>57019</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7B1898AD-DC80-4232-BF88-B14F482A2FCB}"/>
            </a:ext>
          </a:extLst>
        </xdr:cNvPr>
        <xdr:cNvSpPr/>
      </xdr:nvSpPr>
      <xdr:spPr>
        <a:xfrm>
          <a:off x="11266713" y="5565019"/>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Consumer Well-being</a:t>
          </a:r>
        </a:p>
      </xdr:txBody>
    </xdr:sp>
    <xdr:clientData/>
  </xdr:twoCellAnchor>
  <xdr:twoCellAnchor>
    <xdr:from>
      <xdr:col>18</xdr:col>
      <xdr:colOff>457200</xdr:colOff>
      <xdr:row>18</xdr:row>
      <xdr:rowOff>32355</xdr:rowOff>
    </xdr:from>
    <xdr:to>
      <xdr:col>24</xdr:col>
      <xdr:colOff>385993</xdr:colOff>
      <xdr:row>20</xdr:row>
      <xdr:rowOff>86955</xdr:rowOff>
    </xdr:to>
    <xdr:sp macro="" textlink="">
      <xdr:nvSpPr>
        <xdr:cNvPr id="11" name="Retângulo: Cantos Arredondados 10">
          <a:hlinkClick xmlns:r="http://schemas.openxmlformats.org/officeDocument/2006/relationships" r:id="rId4"/>
          <a:extLst>
            <a:ext uri="{FF2B5EF4-FFF2-40B4-BE49-F238E27FC236}">
              <a16:creationId xmlns:a16="http://schemas.microsoft.com/office/drawing/2014/main" id="{16662008-30B6-46A4-8018-7F44DB2FD7A7}"/>
            </a:ext>
          </a:extLst>
        </xdr:cNvPr>
        <xdr:cNvSpPr/>
      </xdr:nvSpPr>
      <xdr:spPr>
        <a:xfrm>
          <a:off x="11244943" y="5039784"/>
          <a:ext cx="3586393"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200" b="1">
              <a:solidFill>
                <a:srgbClr val="2B3D4A"/>
              </a:solidFill>
              <a:latin typeface="Montserrat" panose="00000500000000000000" pitchFamily="2" charset="0"/>
              <a:ea typeface="+mn-ea"/>
              <a:cs typeface="+mn-cs"/>
            </a:rPr>
            <a:t>Biodiversity and Ecological Impacts</a:t>
          </a:r>
        </a:p>
      </xdr:txBody>
    </xdr:sp>
    <xdr:clientData/>
  </xdr:twoCellAnchor>
  <xdr:twoCellAnchor>
    <xdr:from>
      <xdr:col>4</xdr:col>
      <xdr:colOff>593270</xdr:colOff>
      <xdr:row>15</xdr:row>
      <xdr:rowOff>73782</xdr:rowOff>
    </xdr:from>
    <xdr:to>
      <xdr:col>10</xdr:col>
      <xdr:colOff>519342</xdr:colOff>
      <xdr:row>17</xdr:row>
      <xdr:rowOff>128382</xdr:rowOff>
    </xdr:to>
    <xdr:sp macro="" textlink="">
      <xdr:nvSpPr>
        <xdr:cNvPr id="12" name="Retângulo: Cantos Arredondados 11">
          <a:hlinkClick xmlns:r="http://schemas.openxmlformats.org/officeDocument/2006/relationships" r:id="rId5"/>
          <a:extLst>
            <a:ext uri="{FF2B5EF4-FFF2-40B4-BE49-F238E27FC236}">
              <a16:creationId xmlns:a16="http://schemas.microsoft.com/office/drawing/2014/main" id="{70539742-268E-4C41-B5AC-49F942387FAB}"/>
            </a:ext>
          </a:extLst>
        </xdr:cNvPr>
        <xdr:cNvSpPr/>
      </xdr:nvSpPr>
      <xdr:spPr>
        <a:xfrm>
          <a:off x="2846613" y="4526039"/>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Ethics, Integrity</a:t>
          </a:r>
          <a:r>
            <a:rPr lang="pt-BR" sz="1400" b="1" baseline="0">
              <a:solidFill>
                <a:srgbClr val="2B3D4A"/>
              </a:solidFill>
              <a:latin typeface="Montserrat" panose="00000500000000000000" pitchFamily="2" charset="0"/>
            </a:rPr>
            <a:t> and Compliance</a:t>
          </a:r>
          <a:endParaRPr lang="pt-BR" sz="1400" b="1">
            <a:solidFill>
              <a:srgbClr val="2B3D4A"/>
            </a:solidFill>
            <a:latin typeface="Montserrat" panose="00000500000000000000" pitchFamily="2" charset="0"/>
          </a:endParaRPr>
        </a:p>
      </xdr:txBody>
    </xdr:sp>
    <xdr:clientData/>
  </xdr:twoCellAnchor>
  <xdr:twoCellAnchor>
    <xdr:from>
      <xdr:col>4</xdr:col>
      <xdr:colOff>593270</xdr:colOff>
      <xdr:row>18</xdr:row>
      <xdr:rowOff>45962</xdr:rowOff>
    </xdr:from>
    <xdr:to>
      <xdr:col>10</xdr:col>
      <xdr:colOff>519342</xdr:colOff>
      <xdr:row>20</xdr:row>
      <xdr:rowOff>100562</xdr:rowOff>
    </xdr:to>
    <xdr:sp macro="" textlink="">
      <xdr:nvSpPr>
        <xdr:cNvPr id="13" name="Retângulo: Cantos Arredondados 12">
          <a:hlinkClick xmlns:r="http://schemas.openxmlformats.org/officeDocument/2006/relationships" r:id="rId6"/>
          <a:extLst>
            <a:ext uri="{FF2B5EF4-FFF2-40B4-BE49-F238E27FC236}">
              <a16:creationId xmlns:a16="http://schemas.microsoft.com/office/drawing/2014/main" id="{CA01B7AC-4108-40D1-A0D2-61ACB1A33E19}"/>
            </a:ext>
          </a:extLst>
        </xdr:cNvPr>
        <xdr:cNvSpPr/>
      </xdr:nvSpPr>
      <xdr:spPr>
        <a:xfrm>
          <a:off x="2846613" y="5053391"/>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300" b="1">
              <a:solidFill>
                <a:srgbClr val="2B3D4A"/>
              </a:solidFill>
              <a:latin typeface="Montserrat" panose="00000500000000000000" pitchFamily="2" charset="0"/>
              <a:ea typeface="+mn-ea"/>
              <a:cs typeface="+mn-cs"/>
            </a:rPr>
            <a:t>Fight against</a:t>
          </a:r>
          <a:r>
            <a:rPr lang="pt-BR" sz="1300" b="1" baseline="0">
              <a:solidFill>
                <a:srgbClr val="2B3D4A"/>
              </a:solidFill>
              <a:latin typeface="Montserrat" panose="00000500000000000000" pitchFamily="2" charset="0"/>
              <a:ea typeface="+mn-ea"/>
              <a:cs typeface="+mn-cs"/>
            </a:rPr>
            <a:t> Climate Change</a:t>
          </a:r>
          <a:endParaRPr lang="pt-BR" sz="1300" b="1">
            <a:solidFill>
              <a:srgbClr val="2B3D4A"/>
            </a:solidFill>
            <a:latin typeface="Montserrat" panose="00000500000000000000" pitchFamily="2" charset="0"/>
            <a:ea typeface="+mn-ea"/>
            <a:cs typeface="+mn-cs"/>
          </a:endParaRPr>
        </a:p>
      </xdr:txBody>
    </xdr:sp>
    <xdr:clientData/>
  </xdr:twoCellAnchor>
  <xdr:twoCellAnchor>
    <xdr:from>
      <xdr:col>4</xdr:col>
      <xdr:colOff>595992</xdr:colOff>
      <xdr:row>21</xdr:row>
      <xdr:rowOff>32355</xdr:rowOff>
    </xdr:from>
    <xdr:to>
      <xdr:col>10</xdr:col>
      <xdr:colOff>522064</xdr:colOff>
      <xdr:row>23</xdr:row>
      <xdr:rowOff>86955</xdr:rowOff>
    </xdr:to>
    <xdr:sp macro="" textlink="">
      <xdr:nvSpPr>
        <xdr:cNvPr id="14" name="Retângulo: Cantos Arredondados 13">
          <a:hlinkClick xmlns:r="http://schemas.openxmlformats.org/officeDocument/2006/relationships" r:id="rId7"/>
          <a:extLst>
            <a:ext uri="{FF2B5EF4-FFF2-40B4-BE49-F238E27FC236}">
              <a16:creationId xmlns:a16="http://schemas.microsoft.com/office/drawing/2014/main" id="{BBF4C5E9-00D9-4A0F-A307-6B0B8494A5D4}"/>
            </a:ext>
          </a:extLst>
        </xdr:cNvPr>
        <xdr:cNvSpPr/>
      </xdr:nvSpPr>
      <xdr:spPr>
        <a:xfrm>
          <a:off x="2849335" y="5594955"/>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200" b="1">
              <a:solidFill>
                <a:srgbClr val="2B3D4A"/>
              </a:solidFill>
              <a:latin typeface="Montserrat" panose="00000500000000000000" pitchFamily="2" charset="0"/>
              <a:ea typeface="+mn-ea"/>
              <a:cs typeface="+mn-cs"/>
            </a:rPr>
            <a:t>Employee Health, Safety and Wellness</a:t>
          </a:r>
        </a:p>
      </xdr:txBody>
    </xdr:sp>
    <xdr:clientData/>
  </xdr:twoCellAnchor>
  <xdr:twoCellAnchor>
    <xdr:from>
      <xdr:col>4</xdr:col>
      <xdr:colOff>579964</xdr:colOff>
      <xdr:row>23</xdr:row>
      <xdr:rowOff>179919</xdr:rowOff>
    </xdr:from>
    <xdr:to>
      <xdr:col>10</xdr:col>
      <xdr:colOff>506036</xdr:colOff>
      <xdr:row>26</xdr:row>
      <xdr:rowOff>49461</xdr:rowOff>
    </xdr:to>
    <xdr:sp macro="" textlink="">
      <xdr:nvSpPr>
        <xdr:cNvPr id="15" name="Retângulo: Cantos Arredondados 14">
          <a:hlinkClick xmlns:r="http://schemas.openxmlformats.org/officeDocument/2006/relationships" r:id="rId8"/>
          <a:extLst>
            <a:ext uri="{FF2B5EF4-FFF2-40B4-BE49-F238E27FC236}">
              <a16:creationId xmlns:a16="http://schemas.microsoft.com/office/drawing/2014/main" id="{D423D437-CAF9-45E6-B3D9-96F620A672CC}"/>
            </a:ext>
          </a:extLst>
        </xdr:cNvPr>
        <xdr:cNvSpPr/>
      </xdr:nvSpPr>
      <xdr:spPr>
        <a:xfrm>
          <a:off x="2833307" y="6112633"/>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Animal Welfare</a:t>
          </a:r>
        </a:p>
      </xdr:txBody>
    </xdr:sp>
    <xdr:clientData/>
  </xdr:twoCellAnchor>
  <xdr:twoCellAnchor>
    <xdr:from>
      <xdr:col>11</xdr:col>
      <xdr:colOff>573314</xdr:colOff>
      <xdr:row>18</xdr:row>
      <xdr:rowOff>54127</xdr:rowOff>
    </xdr:from>
    <xdr:to>
      <xdr:col>17</xdr:col>
      <xdr:colOff>499386</xdr:colOff>
      <xdr:row>20</xdr:row>
      <xdr:rowOff>108727</xdr:rowOff>
    </xdr:to>
    <xdr:sp macro="" textlink="">
      <xdr:nvSpPr>
        <xdr:cNvPr id="16" name="Retângulo: Cantos Arredondados 15">
          <a:hlinkClick xmlns:r="http://schemas.openxmlformats.org/officeDocument/2006/relationships" r:id="rId9"/>
          <a:extLst>
            <a:ext uri="{FF2B5EF4-FFF2-40B4-BE49-F238E27FC236}">
              <a16:creationId xmlns:a16="http://schemas.microsoft.com/office/drawing/2014/main" id="{1E192AA1-C40F-4EA7-9C67-E83DB61E8AB7}"/>
            </a:ext>
          </a:extLst>
        </xdr:cNvPr>
        <xdr:cNvSpPr/>
      </xdr:nvSpPr>
      <xdr:spPr>
        <a:xfrm>
          <a:off x="7093857" y="5061556"/>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Environmental Management</a:t>
          </a:r>
        </a:p>
      </xdr:txBody>
    </xdr:sp>
    <xdr:clientData/>
  </xdr:twoCellAnchor>
  <xdr:twoCellAnchor>
    <xdr:from>
      <xdr:col>11</xdr:col>
      <xdr:colOff>573314</xdr:colOff>
      <xdr:row>21</xdr:row>
      <xdr:rowOff>40519</xdr:rowOff>
    </xdr:from>
    <xdr:to>
      <xdr:col>17</xdr:col>
      <xdr:colOff>499386</xdr:colOff>
      <xdr:row>23</xdr:row>
      <xdr:rowOff>95119</xdr:rowOff>
    </xdr:to>
    <xdr:sp macro="" textlink="">
      <xdr:nvSpPr>
        <xdr:cNvPr id="17" name="Retângulo: Cantos Arredondados 16">
          <a:hlinkClick xmlns:r="http://schemas.openxmlformats.org/officeDocument/2006/relationships" r:id="rId10"/>
          <a:extLst>
            <a:ext uri="{FF2B5EF4-FFF2-40B4-BE49-F238E27FC236}">
              <a16:creationId xmlns:a16="http://schemas.microsoft.com/office/drawing/2014/main" id="{953A1F11-77BB-4139-9DD2-5221E5FEEB20}"/>
            </a:ext>
          </a:extLst>
        </xdr:cNvPr>
        <xdr:cNvSpPr/>
      </xdr:nvSpPr>
      <xdr:spPr>
        <a:xfrm>
          <a:off x="7093857" y="5603119"/>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pt-BR" sz="1400" b="1">
              <a:solidFill>
                <a:srgbClr val="2B3D4A"/>
              </a:solidFill>
              <a:latin typeface="Montserrat" panose="00000500000000000000" pitchFamily="2" charset="0"/>
              <a:ea typeface="+mn-ea"/>
              <a:cs typeface="+mn-cs"/>
            </a:rPr>
            <a:t>Social Responsibility</a:t>
          </a:r>
        </a:p>
      </xdr:txBody>
    </xdr:sp>
    <xdr:clientData/>
  </xdr:twoCellAnchor>
  <xdr:twoCellAnchor>
    <xdr:from>
      <xdr:col>4</xdr:col>
      <xdr:colOff>574220</xdr:colOff>
      <xdr:row>12</xdr:row>
      <xdr:rowOff>103718</xdr:rowOff>
    </xdr:from>
    <xdr:to>
      <xdr:col>10</xdr:col>
      <xdr:colOff>500292</xdr:colOff>
      <xdr:row>14</xdr:row>
      <xdr:rowOff>158318</xdr:rowOff>
    </xdr:to>
    <xdr:sp macro="" textlink="">
      <xdr:nvSpPr>
        <xdr:cNvPr id="5" name="Retângulo: Cantos Arredondados 4">
          <a:hlinkClick xmlns:r="http://schemas.openxmlformats.org/officeDocument/2006/relationships" r:id="rId11"/>
          <a:extLst>
            <a:ext uri="{FF2B5EF4-FFF2-40B4-BE49-F238E27FC236}">
              <a16:creationId xmlns:a16="http://schemas.microsoft.com/office/drawing/2014/main" id="{C6E3FF1E-D48F-4AF0-A9C0-5388A912682E}"/>
            </a:ext>
          </a:extLst>
        </xdr:cNvPr>
        <xdr:cNvSpPr/>
      </xdr:nvSpPr>
      <xdr:spPr>
        <a:xfrm>
          <a:off x="2827563" y="4000804"/>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Materiality</a:t>
          </a:r>
        </a:p>
      </xdr:txBody>
    </xdr:sp>
    <xdr:clientData/>
  </xdr:twoCellAnchor>
  <xdr:twoCellAnchor>
    <xdr:from>
      <xdr:col>11</xdr:col>
      <xdr:colOff>566057</xdr:colOff>
      <xdr:row>12</xdr:row>
      <xdr:rowOff>114603</xdr:rowOff>
    </xdr:from>
    <xdr:to>
      <xdr:col>17</xdr:col>
      <xdr:colOff>492129</xdr:colOff>
      <xdr:row>14</xdr:row>
      <xdr:rowOff>169203</xdr:rowOff>
    </xdr:to>
    <xdr:sp macro="" textlink="">
      <xdr:nvSpPr>
        <xdr:cNvPr id="6" name="Retângulo: Cantos Arredondados 5">
          <a:hlinkClick xmlns:r="http://schemas.openxmlformats.org/officeDocument/2006/relationships" r:id="rId12"/>
          <a:extLst>
            <a:ext uri="{FF2B5EF4-FFF2-40B4-BE49-F238E27FC236}">
              <a16:creationId xmlns:a16="http://schemas.microsoft.com/office/drawing/2014/main" id="{18856931-BEBC-4565-A453-EC4AD3C67433}"/>
            </a:ext>
          </a:extLst>
        </xdr:cNvPr>
        <xdr:cNvSpPr/>
      </xdr:nvSpPr>
      <xdr:spPr>
        <a:xfrm>
          <a:off x="7086600" y="4011689"/>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Organizational</a:t>
          </a:r>
          <a:r>
            <a:rPr lang="pt-BR" sz="1400" b="1" baseline="0">
              <a:solidFill>
                <a:srgbClr val="2B3D4A"/>
              </a:solidFill>
              <a:latin typeface="Montserrat" panose="00000500000000000000" pitchFamily="2" charset="0"/>
            </a:rPr>
            <a:t> Profile</a:t>
          </a:r>
          <a:endParaRPr lang="pt-BR" sz="1400" b="1">
            <a:solidFill>
              <a:srgbClr val="2B3D4A"/>
            </a:solidFill>
            <a:latin typeface="Montserrat" panose="00000500000000000000" pitchFamily="2" charset="0"/>
          </a:endParaRPr>
        </a:p>
      </xdr:txBody>
    </xdr:sp>
    <xdr:clientData/>
  </xdr:twoCellAnchor>
  <xdr:twoCellAnchor>
    <xdr:from>
      <xdr:col>11</xdr:col>
      <xdr:colOff>566057</xdr:colOff>
      <xdr:row>9</xdr:row>
      <xdr:rowOff>136375</xdr:rowOff>
    </xdr:from>
    <xdr:to>
      <xdr:col>17</xdr:col>
      <xdr:colOff>492129</xdr:colOff>
      <xdr:row>12</xdr:row>
      <xdr:rowOff>475</xdr:rowOff>
    </xdr:to>
    <xdr:sp macro="" textlink="">
      <xdr:nvSpPr>
        <xdr:cNvPr id="7" name="Retângulo: Cantos Arredondados 6">
          <a:hlinkClick xmlns:r="http://schemas.openxmlformats.org/officeDocument/2006/relationships" r:id="rId13"/>
          <a:extLst>
            <a:ext uri="{FF2B5EF4-FFF2-40B4-BE49-F238E27FC236}">
              <a16:creationId xmlns:a16="http://schemas.microsoft.com/office/drawing/2014/main" id="{A4F8B91F-1A7D-4104-9637-1E278504053E}"/>
            </a:ext>
          </a:extLst>
        </xdr:cNvPr>
        <xdr:cNvSpPr/>
      </xdr:nvSpPr>
      <xdr:spPr>
        <a:xfrm>
          <a:off x="7097486" y="3510946"/>
          <a:ext cx="3600000" cy="435600"/>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solidFill>
                <a:srgbClr val="2B3D4A"/>
              </a:solidFill>
              <a:latin typeface="Montserrat" panose="00000500000000000000" pitchFamily="2" charset="0"/>
            </a:rPr>
            <a:t>Commitment to Sustainability</a:t>
          </a:r>
        </a:p>
      </xdr:txBody>
    </xdr:sp>
    <xdr:clientData/>
  </xdr:twoCellAnchor>
  <xdr:twoCellAnchor>
    <xdr:from>
      <xdr:col>11</xdr:col>
      <xdr:colOff>582386</xdr:colOff>
      <xdr:row>24</xdr:row>
      <xdr:rowOff>13911</xdr:rowOff>
    </xdr:from>
    <xdr:to>
      <xdr:col>17</xdr:col>
      <xdr:colOff>508458</xdr:colOff>
      <xdr:row>26</xdr:row>
      <xdr:rowOff>119743</xdr:rowOff>
    </xdr:to>
    <xdr:sp macro="" textlink="">
      <xdr:nvSpPr>
        <xdr:cNvPr id="8" name="Retângulo: Cantos Arredondados 7">
          <a:hlinkClick xmlns:r="http://schemas.openxmlformats.org/officeDocument/2006/relationships" r:id="rId14"/>
          <a:extLst>
            <a:ext uri="{FF2B5EF4-FFF2-40B4-BE49-F238E27FC236}">
              <a16:creationId xmlns:a16="http://schemas.microsoft.com/office/drawing/2014/main" id="{756740E7-AA25-4238-958D-78774E735DF2}"/>
            </a:ext>
          </a:extLst>
        </xdr:cNvPr>
        <xdr:cNvSpPr/>
      </xdr:nvSpPr>
      <xdr:spPr>
        <a:xfrm>
          <a:off x="7102929" y="6131682"/>
          <a:ext cx="3583672" cy="475947"/>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b="1">
              <a:solidFill>
                <a:srgbClr val="2B3D4A"/>
              </a:solidFill>
              <a:latin typeface="Montserrat" panose="00000500000000000000" pitchFamily="2" charset="0"/>
            </a:rPr>
            <a:t>Task Force on Climate Related Financial Disclosures - TCFD</a:t>
          </a:r>
        </a:p>
      </xdr:txBody>
    </xdr:sp>
    <xdr:clientData/>
  </xdr:twoCellAnchor>
  <xdr:twoCellAnchor>
    <xdr:from>
      <xdr:col>18</xdr:col>
      <xdr:colOff>476250</xdr:colOff>
      <xdr:row>12</xdr:row>
      <xdr:rowOff>103716</xdr:rowOff>
    </xdr:from>
    <xdr:to>
      <xdr:col>24</xdr:col>
      <xdr:colOff>402322</xdr:colOff>
      <xdr:row>14</xdr:row>
      <xdr:rowOff>158316</xdr:rowOff>
    </xdr:to>
    <xdr:sp macro="[0]!RetânguloCantosArredondados2_Clique" textlink="">
      <xdr:nvSpPr>
        <xdr:cNvPr id="9" name="Retângulo: Cantos Arredondados 8">
          <a:hlinkClick xmlns:r="http://schemas.openxmlformats.org/officeDocument/2006/relationships" r:id="rId15"/>
          <a:extLst>
            <a:ext uri="{FF2B5EF4-FFF2-40B4-BE49-F238E27FC236}">
              <a16:creationId xmlns:a16="http://schemas.microsoft.com/office/drawing/2014/main" id="{42FA40AE-20E5-4B5D-BE84-ECBABCDC0AE9}"/>
            </a:ext>
          </a:extLst>
        </xdr:cNvPr>
        <xdr:cNvSpPr/>
      </xdr:nvSpPr>
      <xdr:spPr>
        <a:xfrm>
          <a:off x="11263993" y="4000802"/>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Our People</a:t>
          </a:r>
        </a:p>
      </xdr:txBody>
    </xdr:sp>
    <xdr:clientData/>
  </xdr:twoCellAnchor>
  <xdr:twoCellAnchor>
    <xdr:from>
      <xdr:col>11</xdr:col>
      <xdr:colOff>569078</xdr:colOff>
      <xdr:row>15</xdr:row>
      <xdr:rowOff>81946</xdr:rowOff>
    </xdr:from>
    <xdr:to>
      <xdr:col>17</xdr:col>
      <xdr:colOff>495150</xdr:colOff>
      <xdr:row>17</xdr:row>
      <xdr:rowOff>136546</xdr:rowOff>
    </xdr:to>
    <xdr:sp macro="" textlink="">
      <xdr:nvSpPr>
        <xdr:cNvPr id="10" name="Retângulo: Cantos Arredondados 9">
          <a:hlinkClick xmlns:r="http://schemas.openxmlformats.org/officeDocument/2006/relationships" r:id="rId16"/>
          <a:extLst>
            <a:ext uri="{FF2B5EF4-FFF2-40B4-BE49-F238E27FC236}">
              <a16:creationId xmlns:a16="http://schemas.microsoft.com/office/drawing/2014/main" id="{4120F6C9-1CD8-4600-8B2E-DCDE5BE4E323}"/>
            </a:ext>
          </a:extLst>
        </xdr:cNvPr>
        <xdr:cNvSpPr/>
      </xdr:nvSpPr>
      <xdr:spPr>
        <a:xfrm>
          <a:off x="7089621" y="4534203"/>
          <a:ext cx="3583672" cy="424714"/>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rgbClr val="2B3D4A"/>
              </a:solidFill>
              <a:latin typeface="Montserrat" panose="00000500000000000000" pitchFamily="2" charset="0"/>
            </a:rPr>
            <a:t>Operating Market</a:t>
          </a:r>
        </a:p>
      </xdr:txBody>
    </xdr:sp>
    <xdr:clientData/>
  </xdr:twoCellAnchor>
  <xdr:twoCellAnchor>
    <xdr:from>
      <xdr:col>11</xdr:col>
      <xdr:colOff>571500</xdr:colOff>
      <xdr:row>27</xdr:row>
      <xdr:rowOff>35682</xdr:rowOff>
    </xdr:from>
    <xdr:to>
      <xdr:col>13</xdr:col>
      <xdr:colOff>489857</xdr:colOff>
      <xdr:row>30</xdr:row>
      <xdr:rowOff>130629</xdr:rowOff>
    </xdr:to>
    <xdr:sp macro="" textlink="">
      <xdr:nvSpPr>
        <xdr:cNvPr id="18" name="Retângulo: Cantos Arredondados 17">
          <a:hlinkClick xmlns:r="http://schemas.openxmlformats.org/officeDocument/2006/relationships" r:id="rId17"/>
          <a:extLst>
            <a:ext uri="{FF2B5EF4-FFF2-40B4-BE49-F238E27FC236}">
              <a16:creationId xmlns:a16="http://schemas.microsoft.com/office/drawing/2014/main" id="{06371E72-077F-4EA5-B62E-53182B84B941}"/>
            </a:ext>
          </a:extLst>
        </xdr:cNvPr>
        <xdr:cNvSpPr/>
      </xdr:nvSpPr>
      <xdr:spPr>
        <a:xfrm>
          <a:off x="7092043" y="6708625"/>
          <a:ext cx="1137557" cy="650118"/>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50" b="1">
              <a:solidFill>
                <a:srgbClr val="2B3D4A"/>
              </a:solidFill>
              <a:latin typeface="Montserrat" panose="00000500000000000000" pitchFamily="2" charset="0"/>
            </a:rPr>
            <a:t>TCFD - Physical Risks</a:t>
          </a:r>
        </a:p>
      </xdr:txBody>
    </xdr:sp>
    <xdr:clientData/>
  </xdr:twoCellAnchor>
  <xdr:twoCellAnchor>
    <xdr:from>
      <xdr:col>14</xdr:col>
      <xdr:colOff>38102</xdr:colOff>
      <xdr:row>27</xdr:row>
      <xdr:rowOff>35683</xdr:rowOff>
    </xdr:from>
    <xdr:to>
      <xdr:col>15</xdr:col>
      <xdr:colOff>522516</xdr:colOff>
      <xdr:row>30</xdr:row>
      <xdr:rowOff>108858</xdr:rowOff>
    </xdr:to>
    <xdr:sp macro="" textlink="">
      <xdr:nvSpPr>
        <xdr:cNvPr id="19" name="Retângulo: Cantos Arredondados 18">
          <a:hlinkClick xmlns:r="http://schemas.openxmlformats.org/officeDocument/2006/relationships" r:id="rId18"/>
          <a:extLst>
            <a:ext uri="{FF2B5EF4-FFF2-40B4-BE49-F238E27FC236}">
              <a16:creationId xmlns:a16="http://schemas.microsoft.com/office/drawing/2014/main" id="{0695BE8F-13CB-471F-A036-D130332A0D8A}"/>
            </a:ext>
          </a:extLst>
        </xdr:cNvPr>
        <xdr:cNvSpPr/>
      </xdr:nvSpPr>
      <xdr:spPr>
        <a:xfrm>
          <a:off x="8387445" y="6708626"/>
          <a:ext cx="1094014" cy="628346"/>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1">
              <a:solidFill>
                <a:srgbClr val="2B3D4A"/>
              </a:solidFill>
              <a:latin typeface="Montserrat" panose="00000500000000000000" pitchFamily="2" charset="0"/>
            </a:rPr>
            <a:t>TCFD - Transition Risks</a:t>
          </a:r>
        </a:p>
      </xdr:txBody>
    </xdr:sp>
    <xdr:clientData/>
  </xdr:twoCellAnchor>
  <xdr:twoCellAnchor>
    <xdr:from>
      <xdr:col>16</xdr:col>
      <xdr:colOff>38102</xdr:colOff>
      <xdr:row>27</xdr:row>
      <xdr:rowOff>24797</xdr:rowOff>
    </xdr:from>
    <xdr:to>
      <xdr:col>17</xdr:col>
      <xdr:colOff>500744</xdr:colOff>
      <xdr:row>30</xdr:row>
      <xdr:rowOff>108857</xdr:rowOff>
    </xdr:to>
    <xdr:sp macro="" textlink="">
      <xdr:nvSpPr>
        <xdr:cNvPr id="20" name="Retângulo: Cantos Arredondados 19">
          <a:hlinkClick xmlns:r="http://schemas.openxmlformats.org/officeDocument/2006/relationships" r:id="rId19"/>
          <a:extLst>
            <a:ext uri="{FF2B5EF4-FFF2-40B4-BE49-F238E27FC236}">
              <a16:creationId xmlns:a16="http://schemas.microsoft.com/office/drawing/2014/main" id="{4C2287CC-47ED-4D8C-90AC-7B439E77DE78}"/>
            </a:ext>
          </a:extLst>
        </xdr:cNvPr>
        <xdr:cNvSpPr/>
      </xdr:nvSpPr>
      <xdr:spPr>
        <a:xfrm>
          <a:off x="9606645" y="6697740"/>
          <a:ext cx="1072242" cy="639231"/>
        </a:xfrm>
        <a:prstGeom prst="roundRect">
          <a:avLst/>
        </a:prstGeom>
        <a:solidFill>
          <a:srgbClr val="BDB58C"/>
        </a:solidFill>
        <a:ln>
          <a:solidFill>
            <a:srgbClr val="BDB58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000" b="1">
              <a:solidFill>
                <a:srgbClr val="2B3D4A"/>
              </a:solidFill>
              <a:latin typeface="Montserrat" panose="00000500000000000000" pitchFamily="2" charset="0"/>
            </a:rPr>
            <a:t>TCFD - Opportunities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526119</xdr:colOff>
      <xdr:row>0</xdr:row>
      <xdr:rowOff>116698</xdr:rowOff>
    </xdr:from>
    <xdr:to>
      <xdr:col>7</xdr:col>
      <xdr:colOff>1602319</xdr:colOff>
      <xdr:row>2</xdr:row>
      <xdr:rowOff>0</xdr:rowOff>
    </xdr:to>
    <xdr:pic>
      <xdr:nvPicPr>
        <xdr:cNvPr id="2" name="Imagem 1">
          <a:extLst>
            <a:ext uri="{FF2B5EF4-FFF2-40B4-BE49-F238E27FC236}">
              <a16:creationId xmlns:a16="http://schemas.microsoft.com/office/drawing/2014/main" id="{C5DB3817-E320-42B7-AAB6-950FCE06B85D}"/>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850284" y="116698"/>
          <a:ext cx="1076200" cy="40325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820208</xdr:colOff>
      <xdr:row>0</xdr:row>
      <xdr:rowOff>136246</xdr:rowOff>
    </xdr:from>
    <xdr:to>
      <xdr:col>6</xdr:col>
      <xdr:colOff>800099</xdr:colOff>
      <xdr:row>2</xdr:row>
      <xdr:rowOff>20108</xdr:rowOff>
    </xdr:to>
    <xdr:pic>
      <xdr:nvPicPr>
        <xdr:cNvPr id="2" name="Imagem 1">
          <a:extLst>
            <a:ext uri="{FF2B5EF4-FFF2-40B4-BE49-F238E27FC236}">
              <a16:creationId xmlns:a16="http://schemas.microsoft.com/office/drawing/2014/main" id="{EAFA6801-5BFC-474A-BD9A-F58BF7612AC7}"/>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138208" y="136246"/>
          <a:ext cx="1042458" cy="41408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854074</xdr:colOff>
      <xdr:row>0</xdr:row>
      <xdr:rowOff>159528</xdr:rowOff>
    </xdr:from>
    <xdr:to>
      <xdr:col>7</xdr:col>
      <xdr:colOff>815763</xdr:colOff>
      <xdr:row>2</xdr:row>
      <xdr:rowOff>18625</xdr:rowOff>
    </xdr:to>
    <xdr:pic>
      <xdr:nvPicPr>
        <xdr:cNvPr id="2" name="Imagem 1">
          <a:extLst>
            <a:ext uri="{FF2B5EF4-FFF2-40B4-BE49-F238E27FC236}">
              <a16:creationId xmlns:a16="http://schemas.microsoft.com/office/drawing/2014/main" id="{E005AEC9-52BF-4001-9EE9-E7B4782CDB70}"/>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306607" y="159528"/>
          <a:ext cx="1086909" cy="3992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756708</xdr:colOff>
      <xdr:row>0</xdr:row>
      <xdr:rowOff>138364</xdr:rowOff>
    </xdr:from>
    <xdr:to>
      <xdr:col>8</xdr:col>
      <xdr:colOff>1851237</xdr:colOff>
      <xdr:row>2</xdr:row>
      <xdr:rowOff>20321</xdr:rowOff>
    </xdr:to>
    <xdr:pic>
      <xdr:nvPicPr>
        <xdr:cNvPr id="2" name="Imagem 1">
          <a:extLst>
            <a:ext uri="{FF2B5EF4-FFF2-40B4-BE49-F238E27FC236}">
              <a16:creationId xmlns:a16="http://schemas.microsoft.com/office/drawing/2014/main" id="{40D0A901-556C-4C7C-906E-E2520178716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8588375" y="138364"/>
          <a:ext cx="1086909" cy="39927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259293</xdr:colOff>
      <xdr:row>0</xdr:row>
      <xdr:rowOff>146830</xdr:rowOff>
    </xdr:from>
    <xdr:to>
      <xdr:col>7</xdr:col>
      <xdr:colOff>211667</xdr:colOff>
      <xdr:row>2</xdr:row>
      <xdr:rowOff>21167</xdr:rowOff>
    </xdr:to>
    <xdr:pic>
      <xdr:nvPicPr>
        <xdr:cNvPr id="2" name="Imagem 1">
          <a:extLst>
            <a:ext uri="{FF2B5EF4-FFF2-40B4-BE49-F238E27FC236}">
              <a16:creationId xmlns:a16="http://schemas.microsoft.com/office/drawing/2014/main" id="{F0592F9C-0D70-4DE8-832B-68718DF2066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572126" y="146830"/>
          <a:ext cx="1042458" cy="41408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1048807</xdr:colOff>
      <xdr:row>0</xdr:row>
      <xdr:rowOff>201861</xdr:rowOff>
    </xdr:from>
    <xdr:to>
      <xdr:col>7</xdr:col>
      <xdr:colOff>1012401</xdr:colOff>
      <xdr:row>2</xdr:row>
      <xdr:rowOff>76198</xdr:rowOff>
    </xdr:to>
    <xdr:pic>
      <xdr:nvPicPr>
        <xdr:cNvPr id="2" name="Imagem 1">
          <a:extLst>
            <a:ext uri="{FF2B5EF4-FFF2-40B4-BE49-F238E27FC236}">
              <a16:creationId xmlns:a16="http://schemas.microsoft.com/office/drawing/2014/main" id="{0335022A-8EA5-4899-9E49-AC541291A845}"/>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501340" y="201861"/>
          <a:ext cx="1086909" cy="39927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3314701</xdr:colOff>
      <xdr:row>1</xdr:row>
      <xdr:rowOff>3427</xdr:rowOff>
    </xdr:from>
    <xdr:to>
      <xdr:col>6</xdr:col>
      <xdr:colOff>4381501</xdr:colOff>
      <xdr:row>2</xdr:row>
      <xdr:rowOff>121766</xdr:rowOff>
    </xdr:to>
    <xdr:pic>
      <xdr:nvPicPr>
        <xdr:cNvPr id="2" name="Imagem 1">
          <a:extLst>
            <a:ext uri="{FF2B5EF4-FFF2-40B4-BE49-F238E27FC236}">
              <a16:creationId xmlns:a16="http://schemas.microsoft.com/office/drawing/2014/main" id="{D54341F8-029A-4A06-8AFE-830D8AF5AD0E}"/>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572251" y="193927"/>
          <a:ext cx="1066800" cy="42313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3314701</xdr:colOff>
      <xdr:row>1</xdr:row>
      <xdr:rowOff>3427</xdr:rowOff>
    </xdr:from>
    <xdr:to>
      <xdr:col>6</xdr:col>
      <xdr:colOff>4381501</xdr:colOff>
      <xdr:row>2</xdr:row>
      <xdr:rowOff>121766</xdr:rowOff>
    </xdr:to>
    <xdr:pic>
      <xdr:nvPicPr>
        <xdr:cNvPr id="2" name="Imagem 1">
          <a:extLst>
            <a:ext uri="{FF2B5EF4-FFF2-40B4-BE49-F238E27FC236}">
              <a16:creationId xmlns:a16="http://schemas.microsoft.com/office/drawing/2014/main" id="{958323A2-1785-496E-81C4-352630BCBC9E}"/>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071361" y="209167"/>
          <a:ext cx="1066800" cy="43075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3314701</xdr:colOff>
      <xdr:row>1</xdr:row>
      <xdr:rowOff>3427</xdr:rowOff>
    </xdr:from>
    <xdr:to>
      <xdr:col>6</xdr:col>
      <xdr:colOff>4381501</xdr:colOff>
      <xdr:row>2</xdr:row>
      <xdr:rowOff>121766</xdr:rowOff>
    </xdr:to>
    <xdr:pic>
      <xdr:nvPicPr>
        <xdr:cNvPr id="2" name="Imagem 1">
          <a:extLst>
            <a:ext uri="{FF2B5EF4-FFF2-40B4-BE49-F238E27FC236}">
              <a16:creationId xmlns:a16="http://schemas.microsoft.com/office/drawing/2014/main" id="{05C659A7-3934-4BF2-A0CB-F3A38382192D}"/>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071361" y="209167"/>
          <a:ext cx="1066800" cy="43075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3314701</xdr:colOff>
      <xdr:row>1</xdr:row>
      <xdr:rowOff>3427</xdr:rowOff>
    </xdr:from>
    <xdr:to>
      <xdr:col>6</xdr:col>
      <xdr:colOff>4381501</xdr:colOff>
      <xdr:row>2</xdr:row>
      <xdr:rowOff>121766</xdr:rowOff>
    </xdr:to>
    <xdr:pic>
      <xdr:nvPicPr>
        <xdr:cNvPr id="2" name="Imagem 1">
          <a:extLst>
            <a:ext uri="{FF2B5EF4-FFF2-40B4-BE49-F238E27FC236}">
              <a16:creationId xmlns:a16="http://schemas.microsoft.com/office/drawing/2014/main" id="{E21A0F24-4A10-4079-BA3D-B6C3D3054115}"/>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071361" y="209167"/>
          <a:ext cx="1066800" cy="430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381000</xdr:colOff>
      <xdr:row>0</xdr:row>
      <xdr:rowOff>135467</xdr:rowOff>
    </xdr:from>
    <xdr:to>
      <xdr:col>7</xdr:col>
      <xdr:colOff>441627</xdr:colOff>
      <xdr:row>2</xdr:row>
      <xdr:rowOff>95309</xdr:rowOff>
    </xdr:to>
    <xdr:pic>
      <xdr:nvPicPr>
        <xdr:cNvPr id="2" name="Imagem 1">
          <a:extLst>
            <a:ext uri="{FF2B5EF4-FFF2-40B4-BE49-F238E27FC236}">
              <a16:creationId xmlns:a16="http://schemas.microsoft.com/office/drawing/2014/main" id="{86733A97-CC95-4E73-A2CA-0D52EA7579E6}"/>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4597400" y="135467"/>
          <a:ext cx="1243541" cy="493242"/>
        </a:xfrm>
        <a:prstGeom prst="rect">
          <a:avLst/>
        </a:prstGeom>
      </xdr:spPr>
    </xdr:pic>
    <xdr:clientData/>
  </xdr:twoCellAnchor>
  <xdr:twoCellAnchor editAs="oneCell">
    <xdr:from>
      <xdr:col>1</xdr:col>
      <xdr:colOff>114300</xdr:colOff>
      <xdr:row>13</xdr:row>
      <xdr:rowOff>934357</xdr:rowOff>
    </xdr:from>
    <xdr:to>
      <xdr:col>1</xdr:col>
      <xdr:colOff>800100</xdr:colOff>
      <xdr:row>13</xdr:row>
      <xdr:rowOff>1620157</xdr:rowOff>
    </xdr:to>
    <xdr:pic>
      <xdr:nvPicPr>
        <xdr:cNvPr id="5" name="Imagem 4">
          <a:extLst>
            <a:ext uri="{FF2B5EF4-FFF2-40B4-BE49-F238E27FC236}">
              <a16:creationId xmlns:a16="http://schemas.microsoft.com/office/drawing/2014/main" id="{6591CE66-788E-D99F-BA0E-E0A3771154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1193" y="16024678"/>
          <a:ext cx="685800" cy="685800"/>
        </a:xfrm>
        <a:prstGeom prst="rect">
          <a:avLst/>
        </a:prstGeom>
      </xdr:spPr>
    </xdr:pic>
    <xdr:clientData/>
  </xdr:twoCellAnchor>
  <xdr:twoCellAnchor editAs="oneCell">
    <xdr:from>
      <xdr:col>1</xdr:col>
      <xdr:colOff>863600</xdr:colOff>
      <xdr:row>13</xdr:row>
      <xdr:rowOff>934357</xdr:rowOff>
    </xdr:from>
    <xdr:to>
      <xdr:col>1</xdr:col>
      <xdr:colOff>1541780</xdr:colOff>
      <xdr:row>13</xdr:row>
      <xdr:rowOff>1620157</xdr:rowOff>
    </xdr:to>
    <xdr:pic>
      <xdr:nvPicPr>
        <xdr:cNvPr id="7" name="Imagem 6">
          <a:extLst>
            <a:ext uri="{FF2B5EF4-FFF2-40B4-BE49-F238E27FC236}">
              <a16:creationId xmlns:a16="http://schemas.microsoft.com/office/drawing/2014/main" id="{08538ECD-B1A9-156D-D32F-95B19B2E8B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0493" y="16024678"/>
          <a:ext cx="685800" cy="685800"/>
        </a:xfrm>
        <a:prstGeom prst="rect">
          <a:avLst/>
        </a:prstGeom>
      </xdr:spPr>
    </xdr:pic>
    <xdr:clientData/>
  </xdr:twoCellAnchor>
  <xdr:twoCellAnchor editAs="oneCell">
    <xdr:from>
      <xdr:col>1</xdr:col>
      <xdr:colOff>155839</xdr:colOff>
      <xdr:row>15</xdr:row>
      <xdr:rowOff>2023269</xdr:rowOff>
    </xdr:from>
    <xdr:to>
      <xdr:col>1</xdr:col>
      <xdr:colOff>841639</xdr:colOff>
      <xdr:row>15</xdr:row>
      <xdr:rowOff>2721995</xdr:rowOff>
    </xdr:to>
    <xdr:pic>
      <xdr:nvPicPr>
        <xdr:cNvPr id="9" name="Imagem 8">
          <a:extLst>
            <a:ext uri="{FF2B5EF4-FFF2-40B4-BE49-F238E27FC236}">
              <a16:creationId xmlns:a16="http://schemas.microsoft.com/office/drawing/2014/main" id="{F29E3107-E3C8-BC84-DB1A-6CFE4FA4D3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2527" y="21704300"/>
          <a:ext cx="685800" cy="685800"/>
        </a:xfrm>
        <a:prstGeom prst="rect">
          <a:avLst/>
        </a:prstGeom>
      </xdr:spPr>
    </xdr:pic>
    <xdr:clientData/>
  </xdr:twoCellAnchor>
  <xdr:twoCellAnchor editAs="oneCell">
    <xdr:from>
      <xdr:col>1</xdr:col>
      <xdr:colOff>946491</xdr:colOff>
      <xdr:row>15</xdr:row>
      <xdr:rowOff>2022512</xdr:rowOff>
    </xdr:from>
    <xdr:to>
      <xdr:col>1</xdr:col>
      <xdr:colOff>1622766</xdr:colOff>
      <xdr:row>15</xdr:row>
      <xdr:rowOff>2721238</xdr:rowOff>
    </xdr:to>
    <xdr:pic>
      <xdr:nvPicPr>
        <xdr:cNvPr id="12" name="Imagem 11">
          <a:extLst>
            <a:ext uri="{FF2B5EF4-FFF2-40B4-BE49-F238E27FC236}">
              <a16:creationId xmlns:a16="http://schemas.microsoft.com/office/drawing/2014/main" id="{E7B7314E-0B49-4F87-9104-13EE8123D6B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13179" y="21703543"/>
          <a:ext cx="685800" cy="685800"/>
        </a:xfrm>
        <a:prstGeom prst="rect">
          <a:avLst/>
        </a:prstGeom>
      </xdr:spPr>
    </xdr:pic>
    <xdr:clientData/>
  </xdr:twoCellAnchor>
  <xdr:twoCellAnchor editAs="oneCell">
    <xdr:from>
      <xdr:col>1</xdr:col>
      <xdr:colOff>170180</xdr:colOff>
      <xdr:row>11</xdr:row>
      <xdr:rowOff>3263900</xdr:rowOff>
    </xdr:from>
    <xdr:to>
      <xdr:col>1</xdr:col>
      <xdr:colOff>854075</xdr:colOff>
      <xdr:row>11</xdr:row>
      <xdr:rowOff>3942080</xdr:rowOff>
    </xdr:to>
    <xdr:pic>
      <xdr:nvPicPr>
        <xdr:cNvPr id="13" name="Imagem 12">
          <a:extLst>
            <a:ext uri="{FF2B5EF4-FFF2-40B4-BE49-F238E27FC236}">
              <a16:creationId xmlns:a16="http://schemas.microsoft.com/office/drawing/2014/main" id="{67FCE155-009E-445E-9975-51628A966E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3060" y="11889740"/>
          <a:ext cx="678180" cy="678180"/>
        </a:xfrm>
        <a:prstGeom prst="rect">
          <a:avLst/>
        </a:prstGeom>
      </xdr:spPr>
    </xdr:pic>
    <xdr:clientData/>
  </xdr:twoCellAnchor>
  <xdr:twoCellAnchor editAs="oneCell">
    <xdr:from>
      <xdr:col>1</xdr:col>
      <xdr:colOff>906780</xdr:colOff>
      <xdr:row>11</xdr:row>
      <xdr:rowOff>3263900</xdr:rowOff>
    </xdr:from>
    <xdr:to>
      <xdr:col>1</xdr:col>
      <xdr:colOff>1583055</xdr:colOff>
      <xdr:row>11</xdr:row>
      <xdr:rowOff>3942080</xdr:rowOff>
    </xdr:to>
    <xdr:pic>
      <xdr:nvPicPr>
        <xdr:cNvPr id="14" name="Imagem 13">
          <a:extLst>
            <a:ext uri="{FF2B5EF4-FFF2-40B4-BE49-F238E27FC236}">
              <a16:creationId xmlns:a16="http://schemas.microsoft.com/office/drawing/2014/main" id="{D44E4F3B-A17B-4BF6-9C54-7D3CA9E531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9660" y="11889740"/>
          <a:ext cx="685800" cy="678180"/>
        </a:xfrm>
        <a:prstGeom prst="rect">
          <a:avLst/>
        </a:prstGeom>
      </xdr:spPr>
    </xdr:pic>
    <xdr:clientData/>
  </xdr:twoCellAnchor>
  <xdr:twoCellAnchor editAs="oneCell">
    <xdr:from>
      <xdr:col>1</xdr:col>
      <xdr:colOff>959697</xdr:colOff>
      <xdr:row>9</xdr:row>
      <xdr:rowOff>2024198</xdr:rowOff>
    </xdr:from>
    <xdr:to>
      <xdr:col>1</xdr:col>
      <xdr:colOff>1660737</xdr:colOff>
      <xdr:row>10</xdr:row>
      <xdr:rowOff>11974</xdr:rowOff>
    </xdr:to>
    <xdr:pic>
      <xdr:nvPicPr>
        <xdr:cNvPr id="16" name="Imagem 15">
          <a:extLst>
            <a:ext uri="{FF2B5EF4-FFF2-40B4-BE49-F238E27FC236}">
              <a16:creationId xmlns:a16="http://schemas.microsoft.com/office/drawing/2014/main" id="{7237C265-5372-43C1-94CD-AFB34A794442}"/>
            </a:ext>
            <a:ext uri="{147F2762-F138-4A5C-976F-8EAC2B608ADB}">
              <a16:predDERef xmlns:a16="http://schemas.microsoft.com/office/drawing/2014/main" pred="{D44E4F3B-A17B-4BF6-9C54-7D3CA9E531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2577" y="6382838"/>
          <a:ext cx="693420" cy="677636"/>
        </a:xfrm>
        <a:prstGeom prst="rect">
          <a:avLst/>
        </a:prstGeom>
      </xdr:spPr>
    </xdr:pic>
    <xdr:clientData/>
  </xdr:twoCellAnchor>
  <xdr:twoCellAnchor editAs="oneCell">
    <xdr:from>
      <xdr:col>1</xdr:col>
      <xdr:colOff>223097</xdr:colOff>
      <xdr:row>9</xdr:row>
      <xdr:rowOff>2024198</xdr:rowOff>
    </xdr:from>
    <xdr:to>
      <xdr:col>1</xdr:col>
      <xdr:colOff>901277</xdr:colOff>
      <xdr:row>10</xdr:row>
      <xdr:rowOff>11974</xdr:rowOff>
    </xdr:to>
    <xdr:pic>
      <xdr:nvPicPr>
        <xdr:cNvPr id="15" name="Imagem 14">
          <a:extLst>
            <a:ext uri="{FF2B5EF4-FFF2-40B4-BE49-F238E27FC236}">
              <a16:creationId xmlns:a16="http://schemas.microsoft.com/office/drawing/2014/main" id="{BDB46FFE-3137-4210-8EFC-6238582FF93D}"/>
            </a:ext>
            <a:ext uri="{147F2762-F138-4A5C-976F-8EAC2B608ADB}">
              <a16:predDERef xmlns:a16="http://schemas.microsoft.com/office/drawing/2014/main" pred="{7237C265-5372-43C1-94CD-AFB34A7944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5977" y="6382838"/>
          <a:ext cx="685800" cy="677636"/>
        </a:xfrm>
        <a:prstGeom prst="rect">
          <a:avLst/>
        </a:prstGeom>
      </xdr:spPr>
    </xdr:pic>
    <xdr:clientData/>
  </xdr:twoCellAnchor>
  <xdr:twoCellAnchor editAs="oneCell">
    <xdr:from>
      <xdr:col>1</xdr:col>
      <xdr:colOff>477571</xdr:colOff>
      <xdr:row>16</xdr:row>
      <xdr:rowOff>432593</xdr:rowOff>
    </xdr:from>
    <xdr:to>
      <xdr:col>1</xdr:col>
      <xdr:colOff>1239254</xdr:colOff>
      <xdr:row>16</xdr:row>
      <xdr:rowOff>1240855</xdr:rowOff>
    </xdr:to>
    <xdr:pic>
      <xdr:nvPicPr>
        <xdr:cNvPr id="3" name="Imagem 2">
          <a:extLst>
            <a:ext uri="{FF2B5EF4-FFF2-40B4-BE49-F238E27FC236}">
              <a16:creationId xmlns:a16="http://schemas.microsoft.com/office/drawing/2014/main" id="{3D27E65A-4595-F6A7-069A-C462068540B6}"/>
            </a:ext>
          </a:extLst>
        </xdr:cNvPr>
        <xdr:cNvPicPr>
          <a:picLocks noChangeAspect="1"/>
        </xdr:cNvPicPr>
      </xdr:nvPicPr>
      <xdr:blipFill>
        <a:blip xmlns:r="http://schemas.openxmlformats.org/officeDocument/2006/relationships" r:embed="rId5"/>
        <a:stretch>
          <a:fillRect/>
        </a:stretch>
      </xdr:blipFill>
      <xdr:spPr>
        <a:xfrm>
          <a:off x="644259" y="22518687"/>
          <a:ext cx="754063" cy="817787"/>
        </a:xfrm>
        <a:prstGeom prst="rect">
          <a:avLst/>
        </a:prstGeom>
      </xdr:spPr>
    </xdr:pic>
    <xdr:clientData/>
  </xdr:twoCellAnchor>
  <xdr:twoCellAnchor editAs="oneCell">
    <xdr:from>
      <xdr:col>1</xdr:col>
      <xdr:colOff>476250</xdr:colOff>
      <xdr:row>13</xdr:row>
      <xdr:rowOff>1728090</xdr:rowOff>
    </xdr:from>
    <xdr:to>
      <xdr:col>1</xdr:col>
      <xdr:colOff>1162367</xdr:colOff>
      <xdr:row>13</xdr:row>
      <xdr:rowOff>2384711</xdr:rowOff>
    </xdr:to>
    <xdr:pic>
      <xdr:nvPicPr>
        <xdr:cNvPr id="4" name="Imagem 3">
          <a:extLst>
            <a:ext uri="{FF2B5EF4-FFF2-40B4-BE49-F238E27FC236}">
              <a16:creationId xmlns:a16="http://schemas.microsoft.com/office/drawing/2014/main" id="{3DFAA7F2-9AEA-45AB-88B5-B593113B7080}"/>
            </a:ext>
          </a:extLst>
        </xdr:cNvPr>
        <xdr:cNvPicPr>
          <a:picLocks noChangeAspect="1"/>
        </xdr:cNvPicPr>
      </xdr:nvPicPr>
      <xdr:blipFill>
        <a:blip xmlns:r="http://schemas.openxmlformats.org/officeDocument/2006/relationships" r:embed="rId6"/>
        <a:stretch>
          <a:fillRect/>
        </a:stretch>
      </xdr:blipFill>
      <xdr:spPr>
        <a:xfrm>
          <a:off x="653143" y="16818411"/>
          <a:ext cx="674687" cy="6661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529168</xdr:colOff>
      <xdr:row>0</xdr:row>
      <xdr:rowOff>105833</xdr:rowOff>
    </xdr:from>
    <xdr:to>
      <xdr:col>5</xdr:col>
      <xdr:colOff>441220</xdr:colOff>
      <xdr:row>2</xdr:row>
      <xdr:rowOff>17357</xdr:rowOff>
    </xdr:to>
    <xdr:pic>
      <xdr:nvPicPr>
        <xdr:cNvPr id="2" name="Imagem 1">
          <a:extLst>
            <a:ext uri="{FF2B5EF4-FFF2-40B4-BE49-F238E27FC236}">
              <a16:creationId xmlns:a16="http://schemas.microsoft.com/office/drawing/2014/main" id="{62C78627-044D-4AFA-8C5F-65F54574B178}"/>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2000251" y="105833"/>
          <a:ext cx="1147339" cy="4550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635001</xdr:colOff>
      <xdr:row>0</xdr:row>
      <xdr:rowOff>105833</xdr:rowOff>
    </xdr:from>
    <xdr:to>
      <xdr:col>5</xdr:col>
      <xdr:colOff>79376</xdr:colOff>
      <xdr:row>2</xdr:row>
      <xdr:rowOff>55515</xdr:rowOff>
    </xdr:to>
    <xdr:pic>
      <xdr:nvPicPr>
        <xdr:cNvPr id="2" name="Imagem 1">
          <a:extLst>
            <a:ext uri="{FF2B5EF4-FFF2-40B4-BE49-F238E27FC236}">
              <a16:creationId xmlns:a16="http://schemas.microsoft.com/office/drawing/2014/main" id="{EBD31F0C-9344-4FEC-BB5D-CBF98E799914}"/>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2719918" y="105833"/>
          <a:ext cx="1243541" cy="4932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1059393</xdr:colOff>
      <xdr:row>0</xdr:row>
      <xdr:rowOff>153180</xdr:rowOff>
    </xdr:from>
    <xdr:to>
      <xdr:col>7</xdr:col>
      <xdr:colOff>1011767</xdr:colOff>
      <xdr:row>2</xdr:row>
      <xdr:rowOff>21802</xdr:rowOff>
    </xdr:to>
    <xdr:pic>
      <xdr:nvPicPr>
        <xdr:cNvPr id="2" name="Imagem 1">
          <a:extLst>
            <a:ext uri="{FF2B5EF4-FFF2-40B4-BE49-F238E27FC236}">
              <a16:creationId xmlns:a16="http://schemas.microsoft.com/office/drawing/2014/main" id="{CB763484-2714-4B30-B19A-1E9F74EED40C}"/>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7341660" y="153180"/>
          <a:ext cx="1069974" cy="3992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407459</xdr:colOff>
      <xdr:row>0</xdr:row>
      <xdr:rowOff>187046</xdr:rowOff>
    </xdr:from>
    <xdr:to>
      <xdr:col>7</xdr:col>
      <xdr:colOff>361950</xdr:colOff>
      <xdr:row>2</xdr:row>
      <xdr:rowOff>40217</xdr:rowOff>
    </xdr:to>
    <xdr:pic>
      <xdr:nvPicPr>
        <xdr:cNvPr id="2" name="Imagem 1">
          <a:extLst>
            <a:ext uri="{FF2B5EF4-FFF2-40B4-BE49-F238E27FC236}">
              <a16:creationId xmlns:a16="http://schemas.microsoft.com/office/drawing/2014/main" id="{8AC71871-B235-4574-8035-7DFCB33C40E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5859992" y="187046"/>
          <a:ext cx="1072091" cy="3781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80432</xdr:colOff>
      <xdr:row>0</xdr:row>
      <xdr:rowOff>155573</xdr:rowOff>
    </xdr:from>
    <xdr:to>
      <xdr:col>8</xdr:col>
      <xdr:colOff>130597</xdr:colOff>
      <xdr:row>2</xdr:row>
      <xdr:rowOff>18480</xdr:rowOff>
    </xdr:to>
    <xdr:pic>
      <xdr:nvPicPr>
        <xdr:cNvPr id="2" name="Imagem 1">
          <a:extLst>
            <a:ext uri="{FF2B5EF4-FFF2-40B4-BE49-F238E27FC236}">
              <a16:creationId xmlns:a16="http://schemas.microsoft.com/office/drawing/2014/main" id="{82B383C6-F2A5-41D1-B542-C444BA25D79A}"/>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057899" y="155573"/>
          <a:ext cx="1043517" cy="3992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428625</xdr:colOff>
      <xdr:row>0</xdr:row>
      <xdr:rowOff>136246</xdr:rowOff>
    </xdr:from>
    <xdr:to>
      <xdr:col>8</xdr:col>
      <xdr:colOff>1467273</xdr:colOff>
      <xdr:row>2</xdr:row>
      <xdr:rowOff>20108</xdr:rowOff>
    </xdr:to>
    <xdr:pic>
      <xdr:nvPicPr>
        <xdr:cNvPr id="2" name="Imagem 1">
          <a:extLst>
            <a:ext uri="{FF2B5EF4-FFF2-40B4-BE49-F238E27FC236}">
              <a16:creationId xmlns:a16="http://schemas.microsoft.com/office/drawing/2014/main" id="{F5DD958C-C028-41CE-8A87-3C78AA5EF46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8048625" y="136246"/>
          <a:ext cx="1042458" cy="4140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660589</xdr:colOff>
      <xdr:row>0</xdr:row>
      <xdr:rowOff>188416</xdr:rowOff>
    </xdr:from>
    <xdr:to>
      <xdr:col>7</xdr:col>
      <xdr:colOff>474335</xdr:colOff>
      <xdr:row>2</xdr:row>
      <xdr:rowOff>58943</xdr:rowOff>
    </xdr:to>
    <xdr:pic>
      <xdr:nvPicPr>
        <xdr:cNvPr id="2" name="Imagem 1">
          <a:extLst>
            <a:ext uri="{FF2B5EF4-FFF2-40B4-BE49-F238E27FC236}">
              <a16:creationId xmlns:a16="http://schemas.microsoft.com/office/drawing/2014/main" id="{6A0166ED-AEB5-4483-9857-4B1C8DCDC711}"/>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30726" b="29901"/>
        <a:stretch/>
      </xdr:blipFill>
      <xdr:spPr>
        <a:xfrm>
          <a:off x="6281460" y="188416"/>
          <a:ext cx="1038100" cy="403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4EC1-4D0E-47E9-82C1-EA9261248AF1}">
  <sheetPr codeName="Planilha1"/>
  <dimension ref="B2:AC32"/>
  <sheetViews>
    <sheetView showGridLines="0" zoomScale="70" zoomScaleNormal="70" workbookViewId="0">
      <selection activeCell="B2" sqref="B2"/>
    </sheetView>
  </sheetViews>
  <sheetFormatPr defaultRowHeight="14.45"/>
  <cols>
    <col min="1" max="1" width="6.140625" customWidth="1"/>
  </cols>
  <sheetData>
    <row r="2" spans="2:29" ht="39.75" customHeight="1">
      <c r="B2" s="293" t="s">
        <v>0</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5"/>
    </row>
    <row r="3" spans="2:29">
      <c r="B3" s="1"/>
      <c r="AC3" s="2"/>
    </row>
    <row r="4" spans="2:29" ht="47.25" customHeight="1">
      <c r="B4" s="296" t="s">
        <v>1</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row>
    <row r="5" spans="2:29" ht="10.5" customHeight="1">
      <c r="B5" s="195"/>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7"/>
    </row>
    <row r="6" spans="2:29" ht="67.900000000000006" customHeight="1">
      <c r="B6" s="299" t="s">
        <v>2</v>
      </c>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1"/>
    </row>
    <row r="7" spans="2:29" ht="12" customHeight="1">
      <c r="B7" s="20"/>
      <c r="C7" s="21"/>
      <c r="D7" s="21"/>
      <c r="E7" s="21"/>
      <c r="F7" s="21"/>
      <c r="G7" s="21"/>
      <c r="H7" s="21"/>
      <c r="I7" s="21"/>
      <c r="J7" s="21"/>
      <c r="K7" s="21"/>
      <c r="L7" s="21"/>
      <c r="M7" s="21"/>
      <c r="N7" s="21"/>
      <c r="O7" s="21"/>
      <c r="P7" s="21"/>
      <c r="Q7" s="21"/>
      <c r="R7" s="21"/>
      <c r="S7" s="21"/>
      <c r="T7" s="21"/>
      <c r="U7" s="21"/>
      <c r="V7" s="22"/>
      <c r="W7" s="22"/>
      <c r="X7" s="22"/>
      <c r="Y7" s="22"/>
      <c r="Z7" s="22"/>
      <c r="AA7" s="22"/>
      <c r="AB7" s="22"/>
      <c r="AC7" s="23"/>
    </row>
    <row r="8" spans="2:29" ht="44.25" customHeight="1">
      <c r="B8" s="302" t="s">
        <v>3</v>
      </c>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4"/>
    </row>
    <row r="9" spans="2:29">
      <c r="B9" s="3"/>
      <c r="AC9" s="2"/>
    </row>
    <row r="10" spans="2:29">
      <c r="B10" s="3"/>
      <c r="AC10" s="2"/>
    </row>
    <row r="11" spans="2:29">
      <c r="B11" s="3"/>
      <c r="AC11" s="2"/>
    </row>
    <row r="12" spans="2:29">
      <c r="B12" s="3"/>
      <c r="AC12" s="2"/>
    </row>
    <row r="13" spans="2:29">
      <c r="B13" s="3"/>
      <c r="AC13" s="2"/>
    </row>
    <row r="14" spans="2:29">
      <c r="B14" s="3"/>
      <c r="AC14" s="2"/>
    </row>
    <row r="15" spans="2:29">
      <c r="B15" s="3"/>
      <c r="AC15" s="2"/>
    </row>
    <row r="16" spans="2:29">
      <c r="B16" s="3"/>
      <c r="AC16" s="2"/>
    </row>
    <row r="17" spans="2:29">
      <c r="B17" s="1"/>
      <c r="AC17" s="2"/>
    </row>
    <row r="18" spans="2:29">
      <c r="B18" s="1"/>
      <c r="AC18" s="2"/>
    </row>
    <row r="19" spans="2:29">
      <c r="B19" s="1"/>
      <c r="AC19" s="2"/>
    </row>
    <row r="20" spans="2:29">
      <c r="B20" s="1"/>
      <c r="AC20" s="2"/>
    </row>
    <row r="21" spans="2:29">
      <c r="B21" s="1"/>
      <c r="AC21" s="2"/>
    </row>
    <row r="22" spans="2:29">
      <c r="B22" s="1"/>
      <c r="AC22" s="2"/>
    </row>
    <row r="23" spans="2:29">
      <c r="B23" s="1"/>
      <c r="AC23" s="2"/>
    </row>
    <row r="24" spans="2:29">
      <c r="B24" s="1"/>
      <c r="AC24" s="2"/>
    </row>
    <row r="25" spans="2:29">
      <c r="B25" s="1"/>
      <c r="AC25" s="2"/>
    </row>
    <row r="26" spans="2:29">
      <c r="B26" s="1"/>
      <c r="AC26" s="2"/>
    </row>
    <row r="27" spans="2:29">
      <c r="B27" s="1"/>
      <c r="AC27" s="2"/>
    </row>
    <row r="28" spans="2:29">
      <c r="B28" s="1"/>
      <c r="AC28" s="2"/>
    </row>
    <row r="29" spans="2:29">
      <c r="B29" s="1"/>
      <c r="AC29" s="2"/>
    </row>
    <row r="30" spans="2:29">
      <c r="B30" s="1"/>
      <c r="AC30" s="2"/>
    </row>
    <row r="31" spans="2:29">
      <c r="B31" s="1"/>
      <c r="AC31" s="2"/>
    </row>
    <row r="32" spans="2:29">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6"/>
    </row>
  </sheetData>
  <mergeCells count="4">
    <mergeCell ref="B2:AC2"/>
    <mergeCell ref="B4:AC4"/>
    <mergeCell ref="B6:AC6"/>
    <mergeCell ref="B8:AC8"/>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B3BD-20A3-4183-81DE-35DD0E3AD239}">
  <sheetPr codeName="Planilha11"/>
  <dimension ref="B2:M20"/>
  <sheetViews>
    <sheetView showGridLines="0" zoomScale="85" zoomScaleNormal="85" workbookViewId="0">
      <selection activeCell="B1" sqref="B1"/>
    </sheetView>
  </sheetViews>
  <sheetFormatPr defaultColWidth="9.140625" defaultRowHeight="16.899999999999999"/>
  <cols>
    <col min="1" max="1" width="3.42578125" style="7" customWidth="1"/>
    <col min="2" max="4" width="9.140625" style="7"/>
    <col min="5" max="5" width="39.7109375" style="7" customWidth="1"/>
    <col min="6" max="6" width="17.85546875" style="7" customWidth="1"/>
    <col min="7" max="7" width="18.28515625" style="7" customWidth="1"/>
    <col min="8" max="8" width="37.7109375" style="13" customWidth="1"/>
    <col min="9" max="10" width="13.85546875" style="13" customWidth="1"/>
    <col min="11" max="11" width="16.28515625" style="13" customWidth="1"/>
    <col min="12" max="12" width="14.85546875" style="13" customWidth="1"/>
    <col min="13" max="16384" width="9.140625" style="7"/>
  </cols>
  <sheetData>
    <row r="2" spans="2:13" ht="24.6">
      <c r="B2" s="69" t="s">
        <v>1231</v>
      </c>
    </row>
    <row r="3" spans="2:13" ht="15" customHeight="1"/>
    <row r="4" spans="2:13" ht="21" customHeight="1">
      <c r="B4" s="420" t="s">
        <v>1232</v>
      </c>
      <c r="C4" s="420"/>
      <c r="D4" s="420"/>
      <c r="E4" s="420"/>
      <c r="F4" s="420"/>
      <c r="G4" s="420"/>
      <c r="H4" s="420"/>
      <c r="I4" s="420"/>
      <c r="J4" s="420"/>
      <c r="K4" s="420"/>
      <c r="L4" s="420"/>
      <c r="M4" s="420"/>
    </row>
    <row r="5" spans="2:13" s="134" customFormat="1" ht="16.149999999999999" customHeight="1">
      <c r="B5" s="142"/>
      <c r="C5" s="142"/>
      <c r="D5" s="142"/>
      <c r="E5" s="142"/>
      <c r="F5" s="142"/>
      <c r="G5" s="142"/>
      <c r="H5" s="142"/>
      <c r="I5" s="142"/>
      <c r="J5" s="142"/>
      <c r="K5" s="142"/>
      <c r="L5" s="142"/>
      <c r="M5" s="142"/>
    </row>
    <row r="6" spans="2:13" ht="19.5" customHeight="1">
      <c r="F6" s="413"/>
      <c r="G6" s="413"/>
      <c r="I6" s="413" t="s">
        <v>119</v>
      </c>
      <c r="J6" s="413"/>
      <c r="K6" s="413"/>
      <c r="L6" s="413"/>
    </row>
    <row r="7" spans="2:13" ht="21" customHeight="1" thickBot="1">
      <c r="B7" s="10" t="s">
        <v>1233</v>
      </c>
      <c r="C7" s="10"/>
      <c r="D7" s="10"/>
      <c r="E7" s="10"/>
      <c r="F7" s="430" t="s">
        <v>1234</v>
      </c>
      <c r="G7" s="431"/>
      <c r="H7" s="25" t="s">
        <v>256</v>
      </c>
      <c r="I7" s="12" t="s">
        <v>121</v>
      </c>
      <c r="J7" s="12" t="s">
        <v>122</v>
      </c>
      <c r="K7" s="12" t="s">
        <v>123</v>
      </c>
      <c r="L7" s="12" t="s">
        <v>124</v>
      </c>
    </row>
    <row r="8" spans="2:13" ht="33" thickTop="1">
      <c r="B8" s="15" t="s">
        <v>296</v>
      </c>
      <c r="F8" s="136" t="s">
        <v>1235</v>
      </c>
      <c r="G8" s="139" t="s">
        <v>1236</v>
      </c>
      <c r="H8" s="137" t="s">
        <v>61</v>
      </c>
      <c r="I8" s="13" t="s">
        <v>1237</v>
      </c>
      <c r="J8" s="13" t="s">
        <v>61</v>
      </c>
      <c r="K8" s="129" t="s">
        <v>1238</v>
      </c>
      <c r="L8" s="40" t="s">
        <v>1239</v>
      </c>
    </row>
    <row r="9" spans="2:13">
      <c r="C9" s="7" t="s">
        <v>1240</v>
      </c>
      <c r="F9" s="66" t="s">
        <v>1241</v>
      </c>
      <c r="G9" s="432" t="s">
        <v>1242</v>
      </c>
      <c r="H9" s="138" t="s">
        <v>61</v>
      </c>
      <c r="I9" s="13" t="s">
        <v>1237</v>
      </c>
      <c r="J9" s="13" t="s">
        <v>61</v>
      </c>
      <c r="K9" s="129" t="s">
        <v>1238</v>
      </c>
      <c r="L9" s="40" t="s">
        <v>1239</v>
      </c>
    </row>
    <row r="10" spans="2:13" ht="19.5" customHeight="1">
      <c r="C10" s="7" t="s">
        <v>1243</v>
      </c>
      <c r="F10" s="66" t="s">
        <v>1244</v>
      </c>
      <c r="G10" s="432"/>
      <c r="H10" s="138" t="s">
        <v>61</v>
      </c>
      <c r="I10" s="13" t="s">
        <v>1237</v>
      </c>
      <c r="J10" s="13" t="s">
        <v>61</v>
      </c>
      <c r="K10" s="129" t="s">
        <v>1238</v>
      </c>
      <c r="L10" s="40" t="s">
        <v>1239</v>
      </c>
    </row>
    <row r="11" spans="2:13" ht="19.5" customHeight="1">
      <c r="C11" s="7" t="s">
        <v>1245</v>
      </c>
      <c r="F11" s="66" t="s">
        <v>1246</v>
      </c>
      <c r="G11" s="432"/>
      <c r="H11" s="138" t="s">
        <v>61</v>
      </c>
      <c r="I11" s="13" t="s">
        <v>1237</v>
      </c>
      <c r="J11" s="13" t="s">
        <v>61</v>
      </c>
      <c r="K11" s="129" t="s">
        <v>1238</v>
      </c>
      <c r="L11" s="40" t="s">
        <v>1239</v>
      </c>
    </row>
    <row r="12" spans="2:13" ht="19.5" customHeight="1">
      <c r="C12" s="7" t="s">
        <v>1247</v>
      </c>
      <c r="F12" s="66" t="s">
        <v>1248</v>
      </c>
      <c r="G12" s="432"/>
      <c r="H12" s="138" t="s">
        <v>61</v>
      </c>
      <c r="I12" s="13" t="s">
        <v>1237</v>
      </c>
      <c r="J12" s="13" t="s">
        <v>61</v>
      </c>
      <c r="K12" s="129" t="s">
        <v>1238</v>
      </c>
      <c r="L12" s="40" t="s">
        <v>1239</v>
      </c>
    </row>
    <row r="13" spans="2:13" ht="19.5" customHeight="1">
      <c r="C13" s="7" t="s">
        <v>1249</v>
      </c>
      <c r="F13" s="66" t="s">
        <v>1250</v>
      </c>
      <c r="G13" s="432"/>
      <c r="H13" s="138" t="s">
        <v>61</v>
      </c>
      <c r="I13" s="13" t="s">
        <v>1237</v>
      </c>
      <c r="J13" s="13" t="s">
        <v>61</v>
      </c>
      <c r="K13" s="129" t="s">
        <v>1238</v>
      </c>
      <c r="L13" s="40" t="s">
        <v>1239</v>
      </c>
    </row>
    <row r="14" spans="2:13" ht="19.5" customHeight="1">
      <c r="C14" s="7" t="s">
        <v>1251</v>
      </c>
      <c r="F14" s="66" t="s">
        <v>1252</v>
      </c>
      <c r="G14" s="432"/>
      <c r="H14" s="138" t="s">
        <v>61</v>
      </c>
      <c r="I14" s="13" t="s">
        <v>1237</v>
      </c>
      <c r="J14" s="13" t="s">
        <v>61</v>
      </c>
      <c r="K14" s="129" t="s">
        <v>1238</v>
      </c>
      <c r="L14" s="40" t="s">
        <v>1239</v>
      </c>
    </row>
    <row r="15" spans="2:13" ht="32.450000000000003">
      <c r="B15" s="15" t="s">
        <v>1078</v>
      </c>
      <c r="F15" s="136" t="s">
        <v>1235</v>
      </c>
      <c r="G15" s="140" t="s">
        <v>1236</v>
      </c>
      <c r="H15" s="138" t="s">
        <v>61</v>
      </c>
      <c r="I15" s="13" t="s">
        <v>1237</v>
      </c>
      <c r="J15" s="13" t="s">
        <v>61</v>
      </c>
      <c r="K15" s="129" t="s">
        <v>1238</v>
      </c>
      <c r="L15" s="40" t="s">
        <v>1239</v>
      </c>
    </row>
    <row r="16" spans="2:13" ht="32.450000000000003">
      <c r="B16" s="15"/>
      <c r="C16" s="7" t="s">
        <v>1253</v>
      </c>
      <c r="F16" s="66" t="s">
        <v>1254</v>
      </c>
      <c r="G16" s="141" t="s">
        <v>1255</v>
      </c>
      <c r="H16" s="138" t="s">
        <v>61</v>
      </c>
      <c r="I16" s="13" t="s">
        <v>1237</v>
      </c>
      <c r="J16" s="13" t="s">
        <v>61</v>
      </c>
      <c r="K16" s="129" t="s">
        <v>1238</v>
      </c>
      <c r="L16" s="40" t="s">
        <v>1239</v>
      </c>
    </row>
    <row r="17" spans="2:12" ht="19.5" customHeight="1">
      <c r="F17" s="13"/>
      <c r="G17" s="13"/>
      <c r="H17" s="41"/>
      <c r="L17" s="40"/>
    </row>
    <row r="18" spans="2:12" ht="19.5" customHeight="1">
      <c r="B18" s="15" t="s">
        <v>211</v>
      </c>
      <c r="F18" s="17"/>
      <c r="G18" s="17"/>
    </row>
    <row r="19" spans="2:12" ht="162" customHeight="1">
      <c r="B19" s="427" t="s">
        <v>1256</v>
      </c>
      <c r="C19" s="428"/>
      <c r="D19" s="428"/>
      <c r="E19" s="428"/>
      <c r="F19" s="428"/>
      <c r="G19" s="428"/>
      <c r="H19" s="428"/>
      <c r="I19" s="428"/>
      <c r="J19" s="428"/>
      <c r="K19" s="428"/>
      <c r="L19" s="429"/>
    </row>
    <row r="20" spans="2:12" ht="19.5" customHeight="1">
      <c r="F20" s="13"/>
      <c r="G20" s="13"/>
    </row>
  </sheetData>
  <mergeCells count="6">
    <mergeCell ref="B4:M4"/>
    <mergeCell ref="F6:G6"/>
    <mergeCell ref="I6:L6"/>
    <mergeCell ref="B19:L19"/>
    <mergeCell ref="F7:G7"/>
    <mergeCell ref="G9:G14"/>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27F8-B6CD-4D49-869F-40F31FC9486C}">
  <sheetPr codeName="Planilha5"/>
  <dimension ref="B2:M113"/>
  <sheetViews>
    <sheetView showGridLines="0" zoomScale="80" zoomScaleNormal="80" workbookViewId="0">
      <selection activeCell="O8" sqref="O8"/>
    </sheetView>
  </sheetViews>
  <sheetFormatPr defaultColWidth="9.140625" defaultRowHeight="16.899999999999999"/>
  <cols>
    <col min="1" max="1" width="3.42578125" style="7" customWidth="1"/>
    <col min="2" max="4" width="9.140625" style="7"/>
    <col min="5" max="5" width="31.42578125" style="7" customWidth="1"/>
    <col min="6" max="6" width="15.85546875" style="7" customWidth="1"/>
    <col min="7" max="7" width="16.28515625" style="7" customWidth="1"/>
    <col min="8" max="8" width="18.28515625" style="7" customWidth="1"/>
    <col min="9" max="9" width="37.7109375" style="13" customWidth="1"/>
    <col min="10" max="10" width="17.140625" style="13" customWidth="1"/>
    <col min="11" max="11" width="13.85546875" style="13" customWidth="1"/>
    <col min="12" max="12" width="16.28515625" style="13" customWidth="1"/>
    <col min="13" max="13" width="14.85546875" style="13" customWidth="1"/>
    <col min="14" max="16384" width="9.140625" style="7"/>
  </cols>
  <sheetData>
    <row r="2" spans="2:13" ht="24.6">
      <c r="B2" s="69" t="s">
        <v>1257</v>
      </c>
    </row>
    <row r="3" spans="2:13" ht="15" customHeight="1"/>
    <row r="4" spans="2:13" ht="21.75" customHeight="1">
      <c r="F4" s="413"/>
      <c r="G4" s="413"/>
      <c r="H4" s="413"/>
      <c r="J4" s="413" t="s">
        <v>119</v>
      </c>
      <c r="K4" s="413"/>
      <c r="L4" s="413"/>
      <c r="M4" s="413"/>
    </row>
    <row r="5" spans="2:13" ht="21" customHeight="1" thickBot="1">
      <c r="B5" s="257" t="s">
        <v>1258</v>
      </c>
      <c r="C5" s="257"/>
      <c r="D5" s="257"/>
      <c r="E5" s="257"/>
      <c r="F5" s="260">
        <v>2021</v>
      </c>
      <c r="G5" s="260">
        <v>2022</v>
      </c>
      <c r="H5" s="260">
        <v>2023</v>
      </c>
      <c r="I5" s="261" t="s">
        <v>256</v>
      </c>
      <c r="J5" s="262" t="s">
        <v>121</v>
      </c>
      <c r="K5" s="262" t="s">
        <v>122</v>
      </c>
      <c r="L5" s="262" t="s">
        <v>123</v>
      </c>
      <c r="M5" s="262" t="s">
        <v>124</v>
      </c>
    </row>
    <row r="6" spans="2:13" ht="17.45" thickTop="1">
      <c r="B6" s="15" t="s">
        <v>1259</v>
      </c>
      <c r="F6" s="203">
        <v>21.215</v>
      </c>
      <c r="G6" s="203">
        <v>23.207000000000001</v>
      </c>
      <c r="H6" s="203">
        <v>23.998000000000001</v>
      </c>
      <c r="I6" s="50" t="s">
        <v>61</v>
      </c>
      <c r="J6" s="40" t="s">
        <v>1260</v>
      </c>
      <c r="K6" s="13" t="s">
        <v>61</v>
      </c>
      <c r="L6" s="13" t="s">
        <v>61</v>
      </c>
      <c r="M6" s="40" t="s">
        <v>1261</v>
      </c>
    </row>
    <row r="7" spans="2:13">
      <c r="C7" s="7" t="s">
        <v>1262</v>
      </c>
      <c r="F7" s="204">
        <v>12.041</v>
      </c>
      <c r="G7" s="204">
        <v>12.8</v>
      </c>
      <c r="H7" s="204">
        <v>12.936999999999999</v>
      </c>
      <c r="I7" s="50" t="s">
        <v>61</v>
      </c>
      <c r="J7" s="40" t="s">
        <v>1260</v>
      </c>
      <c r="K7" s="13" t="s">
        <v>61</v>
      </c>
      <c r="L7" s="13" t="s">
        <v>61</v>
      </c>
      <c r="M7" s="40" t="s">
        <v>1261</v>
      </c>
    </row>
    <row r="8" spans="2:13">
      <c r="C8" s="7" t="s">
        <v>1263</v>
      </c>
      <c r="F8" s="204">
        <v>2.609</v>
      </c>
      <c r="G8" s="204">
        <v>2.6269999999999998</v>
      </c>
      <c r="H8" s="204">
        <v>2.7949999999999999</v>
      </c>
      <c r="I8" s="50" t="s">
        <v>61</v>
      </c>
      <c r="J8" s="40" t="s">
        <v>1260</v>
      </c>
      <c r="K8" s="13" t="s">
        <v>61</v>
      </c>
      <c r="L8" s="13" t="s">
        <v>61</v>
      </c>
      <c r="M8" s="40" t="s">
        <v>1261</v>
      </c>
    </row>
    <row r="9" spans="2:13">
      <c r="C9" s="7" t="s">
        <v>1264</v>
      </c>
      <c r="F9" s="205" t="s">
        <v>61</v>
      </c>
      <c r="G9" s="204">
        <v>1.04</v>
      </c>
      <c r="H9" s="54">
        <v>920</v>
      </c>
      <c r="I9" s="50" t="s">
        <v>61</v>
      </c>
      <c r="J9" s="40" t="s">
        <v>1260</v>
      </c>
      <c r="K9" s="13" t="s">
        <v>61</v>
      </c>
      <c r="L9" s="13" t="s">
        <v>61</v>
      </c>
      <c r="M9" s="40" t="s">
        <v>1261</v>
      </c>
    </row>
    <row r="10" spans="2:13">
      <c r="C10" s="7" t="s">
        <v>1265</v>
      </c>
      <c r="F10" s="54">
        <v>25</v>
      </c>
      <c r="G10" s="205" t="s">
        <v>61</v>
      </c>
      <c r="H10" s="60">
        <v>21</v>
      </c>
      <c r="I10" s="50" t="s">
        <v>61</v>
      </c>
      <c r="J10" s="40" t="s">
        <v>1260</v>
      </c>
      <c r="K10" s="13" t="s">
        <v>61</v>
      </c>
      <c r="L10" s="13" t="s">
        <v>61</v>
      </c>
      <c r="M10" s="40" t="s">
        <v>1261</v>
      </c>
    </row>
    <row r="11" spans="2:13">
      <c r="C11" s="7" t="s">
        <v>1266</v>
      </c>
      <c r="F11" s="204">
        <v>1.49</v>
      </c>
      <c r="G11" s="204">
        <v>1.4970000000000001</v>
      </c>
      <c r="H11" s="204">
        <v>1.1879999999999999</v>
      </c>
      <c r="I11" s="50" t="s">
        <v>61</v>
      </c>
      <c r="J11" s="40" t="s">
        <v>1260</v>
      </c>
      <c r="K11" s="13" t="s">
        <v>61</v>
      </c>
      <c r="L11" s="13" t="s">
        <v>61</v>
      </c>
      <c r="M11" s="40" t="s">
        <v>1261</v>
      </c>
    </row>
    <row r="12" spans="2:13">
      <c r="C12" s="7" t="s">
        <v>1267</v>
      </c>
      <c r="F12" s="204">
        <v>2.9119999999999999</v>
      </c>
      <c r="G12" s="204">
        <v>3.141</v>
      </c>
      <c r="H12" s="204">
        <v>3.254</v>
      </c>
      <c r="I12" s="50" t="s">
        <v>61</v>
      </c>
      <c r="J12" s="40" t="s">
        <v>1260</v>
      </c>
      <c r="K12" s="13" t="s">
        <v>61</v>
      </c>
      <c r="L12" s="13" t="s">
        <v>61</v>
      </c>
      <c r="M12" s="40" t="s">
        <v>1261</v>
      </c>
    </row>
    <row r="13" spans="2:13">
      <c r="C13" s="7" t="s">
        <v>1268</v>
      </c>
      <c r="F13" s="204">
        <v>2.1379999999999999</v>
      </c>
      <c r="G13" s="204">
        <v>2.1019999999999999</v>
      </c>
      <c r="H13" s="204">
        <v>2.883</v>
      </c>
      <c r="I13" s="50" t="s">
        <v>61</v>
      </c>
      <c r="J13" s="40" t="s">
        <v>1260</v>
      </c>
      <c r="K13" s="13" t="s">
        <v>61</v>
      </c>
      <c r="L13" s="13" t="s">
        <v>61</v>
      </c>
      <c r="M13" s="40" t="s">
        <v>1261</v>
      </c>
    </row>
    <row r="14" spans="2:13">
      <c r="F14" s="54"/>
      <c r="G14" s="54"/>
      <c r="H14" s="54"/>
      <c r="I14" s="16"/>
      <c r="J14" s="40"/>
      <c r="M14" s="40"/>
    </row>
    <row r="15" spans="2:13">
      <c r="B15" s="15" t="s">
        <v>211</v>
      </c>
      <c r="F15" s="17"/>
      <c r="G15" s="17"/>
      <c r="H15" s="17"/>
    </row>
    <row r="16" spans="2:13" ht="54" customHeight="1">
      <c r="B16" s="421" t="s">
        <v>1269</v>
      </c>
      <c r="C16" s="412"/>
      <c r="D16" s="412"/>
      <c r="E16" s="412"/>
      <c r="F16" s="412"/>
      <c r="G16" s="412"/>
      <c r="H16" s="412"/>
      <c r="I16" s="412"/>
      <c r="J16" s="412"/>
      <c r="K16" s="412"/>
      <c r="L16" s="412"/>
      <c r="M16" s="422"/>
    </row>
    <row r="17" spans="2:13">
      <c r="F17" s="413"/>
      <c r="G17" s="413"/>
      <c r="H17" s="413"/>
      <c r="J17" s="413" t="s">
        <v>119</v>
      </c>
      <c r="K17" s="413"/>
      <c r="L17" s="413"/>
      <c r="M17" s="413"/>
    </row>
    <row r="18" spans="2:13" ht="17.45" thickBot="1">
      <c r="B18" s="257" t="s">
        <v>1270</v>
      </c>
      <c r="C18" s="257"/>
      <c r="D18" s="257"/>
      <c r="E18" s="257"/>
      <c r="F18" s="260">
        <v>2021</v>
      </c>
      <c r="G18" s="260">
        <v>2022</v>
      </c>
      <c r="H18" s="260">
        <v>2023</v>
      </c>
      <c r="I18" s="261" t="s">
        <v>256</v>
      </c>
      <c r="J18" s="262" t="s">
        <v>121</v>
      </c>
      <c r="K18" s="262" t="s">
        <v>122</v>
      </c>
      <c r="L18" s="262" t="s">
        <v>123</v>
      </c>
      <c r="M18" s="262" t="s">
        <v>124</v>
      </c>
    </row>
    <row r="19" spans="2:13" ht="17.45" thickTop="1">
      <c r="B19" s="15" t="s">
        <v>1259</v>
      </c>
      <c r="C19" s="15"/>
      <c r="D19" s="15"/>
      <c r="E19" s="15"/>
      <c r="F19" s="203">
        <v>21.215</v>
      </c>
      <c r="G19" s="203">
        <v>23.207000000000001</v>
      </c>
      <c r="H19" s="206">
        <v>23.998000000000001</v>
      </c>
      <c r="I19" s="50" t="s">
        <v>61</v>
      </c>
      <c r="J19" s="74" t="s">
        <v>1271</v>
      </c>
      <c r="K19" s="13" t="s">
        <v>61</v>
      </c>
      <c r="L19" s="129" t="s">
        <v>1272</v>
      </c>
      <c r="M19" s="40" t="s">
        <v>1273</v>
      </c>
    </row>
    <row r="20" spans="2:13">
      <c r="C20" s="7" t="s">
        <v>1274</v>
      </c>
      <c r="F20" s="204">
        <v>15.901</v>
      </c>
      <c r="G20" s="207">
        <v>16.963000000000001</v>
      </c>
      <c r="H20" s="207">
        <v>17.451000000000001</v>
      </c>
      <c r="I20" s="50" t="s">
        <v>61</v>
      </c>
      <c r="J20" s="74" t="s">
        <v>1271</v>
      </c>
      <c r="K20" s="13" t="s">
        <v>61</v>
      </c>
      <c r="L20" s="129" t="s">
        <v>1272</v>
      </c>
      <c r="M20" s="40" t="s">
        <v>1273</v>
      </c>
    </row>
    <row r="21" spans="2:13">
      <c r="C21" s="7" t="s">
        <v>1275</v>
      </c>
      <c r="F21" s="204">
        <v>5.3140000000000001</v>
      </c>
      <c r="G21" s="207">
        <v>6.2439999999999998</v>
      </c>
      <c r="H21" s="207">
        <v>6.5469999999999997</v>
      </c>
      <c r="I21" s="50" t="s">
        <v>61</v>
      </c>
      <c r="J21" s="74" t="s">
        <v>1271</v>
      </c>
      <c r="K21" s="13" t="s">
        <v>61</v>
      </c>
      <c r="L21" s="129" t="s">
        <v>1272</v>
      </c>
      <c r="M21" s="40" t="s">
        <v>1273</v>
      </c>
    </row>
    <row r="22" spans="2:13">
      <c r="I22" s="7"/>
      <c r="J22" s="7"/>
      <c r="K22" s="7"/>
      <c r="L22" s="7"/>
      <c r="M22" s="7"/>
    </row>
    <row r="23" spans="2:13" ht="19.5" customHeight="1">
      <c r="B23" s="15" t="s">
        <v>211</v>
      </c>
      <c r="F23" s="17"/>
      <c r="G23" s="17"/>
      <c r="H23" s="17"/>
    </row>
    <row r="24" spans="2:13" ht="54" customHeight="1">
      <c r="B24" s="421" t="s">
        <v>1269</v>
      </c>
      <c r="C24" s="412"/>
      <c r="D24" s="412"/>
      <c r="E24" s="412"/>
      <c r="F24" s="412"/>
      <c r="G24" s="412"/>
      <c r="H24" s="412"/>
      <c r="I24" s="412"/>
      <c r="J24" s="412"/>
      <c r="K24" s="412"/>
      <c r="L24" s="412"/>
      <c r="M24" s="422"/>
    </row>
    <row r="26" spans="2:13">
      <c r="F26" s="413"/>
      <c r="G26" s="413"/>
      <c r="H26" s="413"/>
      <c r="J26" s="413" t="s">
        <v>119</v>
      </c>
      <c r="K26" s="413"/>
      <c r="L26" s="413"/>
      <c r="M26" s="413"/>
    </row>
    <row r="27" spans="2:13" ht="17.45" thickBot="1">
      <c r="B27" s="257" t="s">
        <v>1276</v>
      </c>
      <c r="C27" s="257"/>
      <c r="D27" s="257"/>
      <c r="E27" s="257"/>
      <c r="F27" s="260">
        <v>2021</v>
      </c>
      <c r="G27" s="260" t="s">
        <v>1162</v>
      </c>
      <c r="H27" s="260">
        <v>2023</v>
      </c>
      <c r="I27" s="261" t="s">
        <v>256</v>
      </c>
      <c r="J27" s="262" t="s">
        <v>121</v>
      </c>
      <c r="K27" s="262" t="s">
        <v>122</v>
      </c>
      <c r="L27" s="262" t="s">
        <v>123</v>
      </c>
      <c r="M27" s="262" t="s">
        <v>124</v>
      </c>
    </row>
    <row r="28" spans="2:13" ht="17.45" thickTop="1">
      <c r="B28" s="15" t="s">
        <v>1259</v>
      </c>
      <c r="C28" s="15"/>
      <c r="D28" s="15"/>
      <c r="E28" s="15"/>
      <c r="F28" s="203">
        <v>21.215</v>
      </c>
      <c r="G28" s="203">
        <v>23.207000000000001</v>
      </c>
      <c r="H28" s="206">
        <v>23.998000000000001</v>
      </c>
      <c r="I28" s="50" t="s">
        <v>61</v>
      </c>
      <c r="J28" s="40" t="s">
        <v>1260</v>
      </c>
      <c r="K28" s="13" t="s">
        <v>61</v>
      </c>
      <c r="L28" s="13" t="s">
        <v>61</v>
      </c>
      <c r="M28" s="40" t="s">
        <v>1273</v>
      </c>
    </row>
    <row r="29" spans="2:13">
      <c r="C29" s="7" t="s">
        <v>1277</v>
      </c>
      <c r="F29" s="208">
        <v>20.611000000000001</v>
      </c>
      <c r="G29" s="209">
        <v>22.805</v>
      </c>
      <c r="H29" s="209">
        <v>23.527999999999999</v>
      </c>
      <c r="I29" s="50" t="s">
        <v>61</v>
      </c>
      <c r="J29" s="40" t="s">
        <v>1260</v>
      </c>
      <c r="K29" s="13" t="s">
        <v>61</v>
      </c>
      <c r="L29" s="13" t="s">
        <v>61</v>
      </c>
      <c r="M29" s="40" t="s">
        <v>1273</v>
      </c>
    </row>
    <row r="30" spans="2:13">
      <c r="C30" s="7" t="s">
        <v>1278</v>
      </c>
      <c r="F30" s="60">
        <v>604</v>
      </c>
      <c r="G30" s="107">
        <v>402</v>
      </c>
      <c r="H30" s="107">
        <v>470</v>
      </c>
      <c r="I30" s="50" t="s">
        <v>61</v>
      </c>
      <c r="J30" s="40" t="s">
        <v>1260</v>
      </c>
      <c r="K30" s="13" t="s">
        <v>61</v>
      </c>
      <c r="L30" s="13" t="s">
        <v>61</v>
      </c>
      <c r="M30" s="40" t="s">
        <v>1273</v>
      </c>
    </row>
    <row r="32" spans="2:13">
      <c r="B32" s="15" t="s">
        <v>211</v>
      </c>
      <c r="F32" s="17"/>
      <c r="G32" s="17"/>
      <c r="H32" s="17"/>
    </row>
    <row r="33" spans="2:13" ht="54" customHeight="1">
      <c r="B33" s="414" t="s">
        <v>1279</v>
      </c>
      <c r="C33" s="415"/>
      <c r="D33" s="415"/>
      <c r="E33" s="415"/>
      <c r="F33" s="415"/>
      <c r="G33" s="415"/>
      <c r="H33" s="415"/>
      <c r="I33" s="415"/>
      <c r="J33" s="415"/>
      <c r="K33" s="415"/>
      <c r="L33" s="415"/>
      <c r="M33" s="416"/>
    </row>
    <row r="34" spans="2:13" ht="24.75" customHeight="1">
      <c r="B34" s="199"/>
      <c r="C34" s="199"/>
      <c r="D34" s="199"/>
      <c r="E34" s="199"/>
      <c r="F34" s="199"/>
      <c r="G34" s="199"/>
      <c r="H34" s="199"/>
      <c r="I34" s="199"/>
      <c r="J34" s="199"/>
      <c r="K34" s="199"/>
      <c r="L34" s="199"/>
      <c r="M34" s="199"/>
    </row>
    <row r="35" spans="2:13">
      <c r="F35" s="413"/>
      <c r="G35" s="413"/>
      <c r="H35" s="413"/>
      <c r="J35" s="413" t="s">
        <v>119</v>
      </c>
      <c r="K35" s="413"/>
      <c r="L35" s="413"/>
      <c r="M35" s="413"/>
    </row>
    <row r="36" spans="2:13" ht="17.45" thickBot="1">
      <c r="B36" s="257" t="s">
        <v>1280</v>
      </c>
      <c r="C36" s="257"/>
      <c r="D36" s="257"/>
      <c r="E36" s="257"/>
      <c r="F36" s="260">
        <v>2021</v>
      </c>
      <c r="G36" s="263" t="s">
        <v>1207</v>
      </c>
      <c r="H36" s="263" t="s">
        <v>1234</v>
      </c>
      <c r="I36" s="261" t="s">
        <v>256</v>
      </c>
      <c r="J36" s="262" t="s">
        <v>121</v>
      </c>
      <c r="K36" s="262" t="s">
        <v>122</v>
      </c>
      <c r="L36" s="262" t="s">
        <v>123</v>
      </c>
      <c r="M36" s="262" t="s">
        <v>124</v>
      </c>
    </row>
    <row r="37" spans="2:13" ht="17.45" thickTop="1">
      <c r="B37" s="7" t="s">
        <v>229</v>
      </c>
      <c r="F37" s="109" t="s">
        <v>61</v>
      </c>
      <c r="G37" s="166">
        <v>55</v>
      </c>
      <c r="H37" s="166">
        <f>53+3</f>
        <v>56</v>
      </c>
      <c r="I37" s="50" t="s">
        <v>61</v>
      </c>
      <c r="J37" s="74" t="s">
        <v>1271</v>
      </c>
      <c r="K37" s="13" t="s">
        <v>61</v>
      </c>
      <c r="L37" s="13" t="s">
        <v>61</v>
      </c>
      <c r="M37" s="40" t="s">
        <v>1273</v>
      </c>
    </row>
    <row r="38" spans="2:13" ht="16.5" customHeight="1">
      <c r="B38" s="41" t="s">
        <v>233</v>
      </c>
      <c r="C38" s="199"/>
      <c r="D38" s="199"/>
      <c r="E38" s="199"/>
      <c r="F38" s="109" t="s">
        <v>61</v>
      </c>
      <c r="G38" s="167">
        <v>216</v>
      </c>
      <c r="H38" s="167">
        <v>276</v>
      </c>
      <c r="I38" s="50" t="s">
        <v>61</v>
      </c>
      <c r="J38" s="74" t="s">
        <v>1271</v>
      </c>
      <c r="K38" s="13" t="s">
        <v>61</v>
      </c>
      <c r="L38" s="13" t="s">
        <v>61</v>
      </c>
      <c r="M38" s="40" t="s">
        <v>1273</v>
      </c>
    </row>
    <row r="39" spans="2:13" ht="15" customHeight="1">
      <c r="B39" s="41" t="s">
        <v>1281</v>
      </c>
      <c r="C39" s="199"/>
      <c r="D39" s="199"/>
      <c r="E39" s="199"/>
      <c r="F39" s="109" t="s">
        <v>61</v>
      </c>
      <c r="G39" s="167">
        <v>276</v>
      </c>
      <c r="H39" s="167">
        <f>207+88</f>
        <v>295</v>
      </c>
      <c r="I39" s="50" t="s">
        <v>61</v>
      </c>
      <c r="J39" s="74" t="s">
        <v>1271</v>
      </c>
      <c r="K39" s="13" t="s">
        <v>61</v>
      </c>
      <c r="L39" s="13" t="s">
        <v>61</v>
      </c>
      <c r="M39" s="40" t="s">
        <v>1273</v>
      </c>
    </row>
    <row r="40" spans="2:13">
      <c r="B40" s="7" t="s">
        <v>1282</v>
      </c>
      <c r="F40" s="109" t="s">
        <v>61</v>
      </c>
      <c r="G40" s="166">
        <v>609</v>
      </c>
      <c r="H40" s="210">
        <v>1.1160000000000001</v>
      </c>
      <c r="I40" s="50" t="s">
        <v>61</v>
      </c>
      <c r="J40" s="74" t="s">
        <v>1271</v>
      </c>
      <c r="K40" s="13" t="s">
        <v>61</v>
      </c>
      <c r="L40" s="13" t="s">
        <v>61</v>
      </c>
      <c r="M40" s="40" t="s">
        <v>1273</v>
      </c>
    </row>
    <row r="41" spans="2:13">
      <c r="B41" s="7" t="s">
        <v>241</v>
      </c>
      <c r="F41" s="109" t="s">
        <v>61</v>
      </c>
      <c r="G41" s="210">
        <v>2.9630000000000001</v>
      </c>
      <c r="H41" s="210">
        <v>2.778</v>
      </c>
      <c r="I41" s="50" t="s">
        <v>61</v>
      </c>
      <c r="J41" s="74" t="s">
        <v>1271</v>
      </c>
      <c r="K41" s="13" t="s">
        <v>61</v>
      </c>
      <c r="L41" s="13" t="s">
        <v>61</v>
      </c>
      <c r="M41" s="40" t="s">
        <v>1273</v>
      </c>
    </row>
    <row r="42" spans="2:13">
      <c r="B42" s="7" t="s">
        <v>244</v>
      </c>
      <c r="F42" s="109" t="s">
        <v>61</v>
      </c>
      <c r="G42" s="210">
        <v>18.318000000000001</v>
      </c>
      <c r="H42" s="211">
        <v>18.992000000000001</v>
      </c>
      <c r="I42" s="50" t="s">
        <v>61</v>
      </c>
      <c r="J42" s="74" t="s">
        <v>1271</v>
      </c>
      <c r="K42" s="13" t="s">
        <v>61</v>
      </c>
      <c r="L42" s="13" t="s">
        <v>61</v>
      </c>
      <c r="M42" s="40" t="s">
        <v>1273</v>
      </c>
    </row>
    <row r="43" spans="2:13">
      <c r="B43" s="7" t="s">
        <v>247</v>
      </c>
      <c r="F43" s="109" t="s">
        <v>61</v>
      </c>
      <c r="G43" s="168" t="s">
        <v>61</v>
      </c>
      <c r="H43" s="49">
        <f>200+285</f>
        <v>485</v>
      </c>
      <c r="I43" s="50" t="s">
        <v>61</v>
      </c>
      <c r="J43" s="74" t="s">
        <v>1271</v>
      </c>
      <c r="K43" s="13" t="s">
        <v>61</v>
      </c>
      <c r="L43" s="13" t="s">
        <v>61</v>
      </c>
      <c r="M43" s="40" t="s">
        <v>1273</v>
      </c>
    </row>
    <row r="44" spans="2:13">
      <c r="F44" s="109"/>
      <c r="G44" s="168"/>
      <c r="H44" s="49"/>
      <c r="I44" s="16"/>
      <c r="J44" s="74"/>
      <c r="M44" s="40"/>
    </row>
    <row r="45" spans="2:13">
      <c r="B45" s="15" t="s">
        <v>211</v>
      </c>
      <c r="F45" s="17"/>
      <c r="G45" s="17"/>
      <c r="H45" s="17"/>
    </row>
    <row r="46" spans="2:13" ht="60" customHeight="1">
      <c r="B46" s="414" t="s">
        <v>1283</v>
      </c>
      <c r="C46" s="415"/>
      <c r="D46" s="415"/>
      <c r="E46" s="415"/>
      <c r="F46" s="415"/>
      <c r="G46" s="415"/>
      <c r="H46" s="415"/>
      <c r="I46" s="415"/>
      <c r="J46" s="415"/>
      <c r="K46" s="415"/>
      <c r="L46" s="415"/>
      <c r="M46" s="416"/>
    </row>
    <row r="48" spans="2:13">
      <c r="F48" s="413"/>
      <c r="G48" s="413"/>
      <c r="H48" s="413"/>
      <c r="J48" s="413" t="s">
        <v>119</v>
      </c>
      <c r="K48" s="413"/>
      <c r="L48" s="413"/>
      <c r="M48" s="413"/>
    </row>
    <row r="49" spans="2:13" ht="17.45" thickBot="1">
      <c r="B49" s="257" t="s">
        <v>1284</v>
      </c>
      <c r="C49" s="257"/>
      <c r="D49" s="257"/>
      <c r="E49" s="257"/>
      <c r="F49" s="260">
        <v>2021</v>
      </c>
      <c r="G49" s="263" t="s">
        <v>1207</v>
      </c>
      <c r="H49" s="263" t="s">
        <v>1234</v>
      </c>
      <c r="I49" s="261" t="s">
        <v>256</v>
      </c>
      <c r="J49" s="262" t="s">
        <v>121</v>
      </c>
      <c r="K49" s="262" t="s">
        <v>122</v>
      </c>
      <c r="L49" s="262" t="s">
        <v>123</v>
      </c>
      <c r="M49" s="262" t="s">
        <v>124</v>
      </c>
    </row>
    <row r="50" spans="2:13" ht="17.45" thickTop="1">
      <c r="B50" s="15" t="s">
        <v>1259</v>
      </c>
      <c r="C50" s="15"/>
      <c r="D50" s="15"/>
      <c r="E50" s="15"/>
      <c r="F50" s="203">
        <v>21.215</v>
      </c>
      <c r="G50" s="212">
        <v>22.167000000000002</v>
      </c>
      <c r="H50" s="212">
        <v>23.998000000000001</v>
      </c>
      <c r="I50" s="50" t="s">
        <v>61</v>
      </c>
      <c r="J50" s="74" t="s">
        <v>1271</v>
      </c>
      <c r="K50" s="13" t="s">
        <v>61</v>
      </c>
      <c r="L50" s="13" t="s">
        <v>61</v>
      </c>
      <c r="M50" s="40" t="s">
        <v>1273</v>
      </c>
    </row>
    <row r="51" spans="2:13">
      <c r="C51" s="7" t="s">
        <v>1285</v>
      </c>
      <c r="F51" s="211">
        <v>9.08</v>
      </c>
      <c r="G51" s="210">
        <v>9.0790000000000006</v>
      </c>
      <c r="H51" s="210">
        <v>9.2409999999999997</v>
      </c>
      <c r="I51" s="50" t="s">
        <v>61</v>
      </c>
      <c r="J51" s="74" t="s">
        <v>1271</v>
      </c>
      <c r="K51" s="13" t="s">
        <v>61</v>
      </c>
      <c r="L51" s="13" t="s">
        <v>61</v>
      </c>
      <c r="M51" s="40" t="s">
        <v>1273</v>
      </c>
    </row>
    <row r="52" spans="2:13">
      <c r="C52" s="7" t="s">
        <v>1286</v>
      </c>
      <c r="F52" s="211">
        <v>10.085000000000001</v>
      </c>
      <c r="G52" s="210">
        <v>10.904</v>
      </c>
      <c r="H52" s="210">
        <v>12.278</v>
      </c>
      <c r="I52" s="50" t="s">
        <v>61</v>
      </c>
      <c r="J52" s="74" t="s">
        <v>1271</v>
      </c>
      <c r="K52" s="13" t="s">
        <v>61</v>
      </c>
      <c r="L52" s="13" t="s">
        <v>61</v>
      </c>
      <c r="M52" s="40" t="s">
        <v>1273</v>
      </c>
    </row>
    <row r="53" spans="2:13">
      <c r="C53" s="7" t="s">
        <v>1287</v>
      </c>
      <c r="F53" s="211">
        <v>2.0499999999999998</v>
      </c>
      <c r="G53" s="211">
        <v>2.1840000000000002</v>
      </c>
      <c r="H53" s="211">
        <v>2.4790000000000001</v>
      </c>
      <c r="I53" s="50" t="s">
        <v>61</v>
      </c>
      <c r="J53" s="74" t="s">
        <v>1271</v>
      </c>
      <c r="K53" s="13" t="s">
        <v>61</v>
      </c>
      <c r="L53" s="13" t="s">
        <v>61</v>
      </c>
      <c r="M53" s="40" t="s">
        <v>1273</v>
      </c>
    </row>
    <row r="54" spans="2:13">
      <c r="B54" s="56"/>
      <c r="I54" s="7"/>
    </row>
    <row r="55" spans="2:13">
      <c r="B55" s="15" t="s">
        <v>211</v>
      </c>
      <c r="F55" s="17"/>
      <c r="G55" s="17"/>
      <c r="H55" s="17"/>
    </row>
    <row r="56" spans="2:13" ht="42" customHeight="1">
      <c r="B56" s="414" t="s">
        <v>1288</v>
      </c>
      <c r="C56" s="415"/>
      <c r="D56" s="415"/>
      <c r="E56" s="415"/>
      <c r="F56" s="415"/>
      <c r="G56" s="415"/>
      <c r="H56" s="415"/>
      <c r="I56" s="415"/>
      <c r="J56" s="415"/>
      <c r="K56" s="415"/>
      <c r="L56" s="415"/>
      <c r="M56" s="416"/>
    </row>
    <row r="57" spans="2:13" ht="21" customHeight="1">
      <c r="I57" s="7"/>
      <c r="J57" s="7"/>
      <c r="K57" s="7"/>
      <c r="L57" s="7"/>
      <c r="M57" s="7"/>
    </row>
    <row r="58" spans="2:13">
      <c r="F58" s="413"/>
      <c r="G58" s="413"/>
      <c r="H58" s="413"/>
      <c r="J58" s="413" t="s">
        <v>119</v>
      </c>
      <c r="K58" s="413"/>
      <c r="L58" s="413"/>
      <c r="M58" s="413"/>
    </row>
    <row r="59" spans="2:13" ht="17.45" thickBot="1">
      <c r="B59" s="257" t="s">
        <v>1289</v>
      </c>
      <c r="C59" s="257"/>
      <c r="D59" s="257"/>
      <c r="E59" s="257"/>
      <c r="F59" s="260">
        <v>2021</v>
      </c>
      <c r="G59" s="260">
        <v>2022</v>
      </c>
      <c r="H59" s="260">
        <v>2023</v>
      </c>
      <c r="I59" s="261" t="s">
        <v>256</v>
      </c>
      <c r="J59" s="262" t="s">
        <v>121</v>
      </c>
      <c r="K59" s="262" t="s">
        <v>122</v>
      </c>
      <c r="L59" s="262" t="s">
        <v>123</v>
      </c>
      <c r="M59" s="262" t="s">
        <v>124</v>
      </c>
    </row>
    <row r="60" spans="2:13" ht="17.45" thickTop="1">
      <c r="B60" s="15" t="s">
        <v>1290</v>
      </c>
      <c r="C60" s="15"/>
      <c r="D60" s="15"/>
      <c r="E60" s="15"/>
      <c r="F60" s="145">
        <f>SUM(F61:F62)</f>
        <v>17</v>
      </c>
      <c r="G60" s="145">
        <f t="shared" ref="G60:H60" si="0">SUM(G61:G62)</f>
        <v>20</v>
      </c>
      <c r="H60" s="145">
        <f t="shared" si="0"/>
        <v>52</v>
      </c>
      <c r="I60" s="50" t="s">
        <v>61</v>
      </c>
      <c r="J60" s="13" t="s">
        <v>1291</v>
      </c>
      <c r="K60" s="13" t="s">
        <v>61</v>
      </c>
      <c r="L60" s="129" t="s">
        <v>1272</v>
      </c>
      <c r="M60" s="40" t="s">
        <v>1273</v>
      </c>
    </row>
    <row r="61" spans="2:13">
      <c r="C61" s="7" t="s">
        <v>1274</v>
      </c>
      <c r="F61" s="146">
        <v>17</v>
      </c>
      <c r="G61" s="146">
        <v>19</v>
      </c>
      <c r="H61" s="146">
        <v>49</v>
      </c>
      <c r="I61" s="50" t="s">
        <v>61</v>
      </c>
      <c r="J61" s="13" t="s">
        <v>1291</v>
      </c>
      <c r="K61" s="13" t="s">
        <v>61</v>
      </c>
      <c r="L61" s="129" t="s">
        <v>1272</v>
      </c>
      <c r="M61" s="40" t="s">
        <v>1273</v>
      </c>
    </row>
    <row r="62" spans="2:13">
      <c r="C62" s="7" t="s">
        <v>1275</v>
      </c>
      <c r="F62" s="146">
        <v>0</v>
      </c>
      <c r="G62" s="146">
        <v>1</v>
      </c>
      <c r="H62" s="146">
        <v>3</v>
      </c>
      <c r="I62" s="50" t="s">
        <v>61</v>
      </c>
      <c r="J62" s="13" t="s">
        <v>1291</v>
      </c>
      <c r="K62" s="13" t="s">
        <v>61</v>
      </c>
      <c r="L62" s="129" t="s">
        <v>1272</v>
      </c>
      <c r="M62" s="40" t="s">
        <v>1273</v>
      </c>
    </row>
    <row r="63" spans="2:13">
      <c r="B63" s="15" t="s">
        <v>1292</v>
      </c>
      <c r="C63" s="15"/>
      <c r="D63" s="15"/>
      <c r="E63" s="15"/>
      <c r="F63" s="145">
        <f>SUM(F64:F66)</f>
        <v>17</v>
      </c>
      <c r="G63" s="145">
        <f t="shared" ref="G63:H63" si="1">SUM(G64:G66)</f>
        <v>20</v>
      </c>
      <c r="H63" s="145">
        <f t="shared" si="1"/>
        <v>52</v>
      </c>
      <c r="I63" s="50" t="s">
        <v>61</v>
      </c>
      <c r="J63" s="13" t="s">
        <v>1291</v>
      </c>
      <c r="K63" s="13" t="s">
        <v>61</v>
      </c>
      <c r="L63" s="13" t="s">
        <v>61</v>
      </c>
      <c r="M63" s="40" t="s">
        <v>1273</v>
      </c>
    </row>
    <row r="64" spans="2:13">
      <c r="C64" s="7" t="s">
        <v>1285</v>
      </c>
      <c r="F64" s="146">
        <v>0</v>
      </c>
      <c r="G64" s="146">
        <v>0</v>
      </c>
      <c r="H64" s="146">
        <v>0</v>
      </c>
      <c r="I64" s="50" t="s">
        <v>61</v>
      </c>
      <c r="J64" s="13" t="s">
        <v>1291</v>
      </c>
      <c r="K64" s="13" t="s">
        <v>61</v>
      </c>
      <c r="L64" s="13" t="s">
        <v>61</v>
      </c>
      <c r="M64" s="40" t="s">
        <v>1273</v>
      </c>
    </row>
    <row r="65" spans="2:13">
      <c r="C65" s="7" t="s">
        <v>1286</v>
      </c>
      <c r="F65" s="146">
        <v>2</v>
      </c>
      <c r="G65" s="146">
        <v>3</v>
      </c>
      <c r="H65" s="146">
        <v>19</v>
      </c>
      <c r="I65" s="50" t="s">
        <v>61</v>
      </c>
      <c r="J65" s="13" t="s">
        <v>1291</v>
      </c>
      <c r="K65" s="13" t="s">
        <v>61</v>
      </c>
      <c r="L65" s="13" t="s">
        <v>61</v>
      </c>
      <c r="M65" s="40" t="s">
        <v>1273</v>
      </c>
    </row>
    <row r="66" spans="2:13">
      <c r="C66" s="7" t="s">
        <v>1287</v>
      </c>
      <c r="F66" s="146">
        <v>15</v>
      </c>
      <c r="G66" s="146">
        <v>17</v>
      </c>
      <c r="H66" s="146">
        <v>33</v>
      </c>
      <c r="I66" s="50" t="s">
        <v>61</v>
      </c>
      <c r="J66" s="13" t="s">
        <v>1291</v>
      </c>
      <c r="K66" s="13" t="s">
        <v>61</v>
      </c>
      <c r="L66" s="13" t="s">
        <v>61</v>
      </c>
      <c r="M66" s="40" t="s">
        <v>1273</v>
      </c>
    </row>
    <row r="67" spans="2:13">
      <c r="B67" s="56"/>
      <c r="I67" s="7"/>
    </row>
    <row r="68" spans="2:13">
      <c r="B68" s="15" t="s">
        <v>211</v>
      </c>
      <c r="F68" s="17"/>
      <c r="G68" s="17"/>
      <c r="H68" s="17"/>
    </row>
    <row r="69" spans="2:13" ht="27.6" customHeight="1">
      <c r="B69" s="421" t="s">
        <v>1293</v>
      </c>
      <c r="C69" s="412"/>
      <c r="D69" s="412"/>
      <c r="E69" s="412"/>
      <c r="F69" s="412"/>
      <c r="G69" s="412"/>
      <c r="H69" s="412"/>
      <c r="I69" s="412"/>
      <c r="J69" s="412"/>
      <c r="K69" s="412"/>
      <c r="L69" s="412"/>
      <c r="M69" s="422"/>
    </row>
    <row r="70" spans="2:13" ht="22.9" customHeight="1">
      <c r="B70" s="198"/>
      <c r="C70" s="198"/>
      <c r="D70" s="198"/>
      <c r="E70" s="198"/>
      <c r="F70" s="198"/>
      <c r="G70" s="198"/>
      <c r="H70" s="198"/>
      <c r="I70" s="198"/>
      <c r="J70" s="198"/>
      <c r="K70" s="198"/>
      <c r="L70" s="198"/>
      <c r="M70" s="198"/>
    </row>
    <row r="71" spans="2:13">
      <c r="F71" s="413"/>
      <c r="G71" s="413"/>
      <c r="H71" s="413"/>
      <c r="J71" s="413" t="s">
        <v>119</v>
      </c>
      <c r="K71" s="413"/>
      <c r="L71" s="413"/>
      <c r="M71" s="413"/>
    </row>
    <row r="72" spans="2:13" ht="17.45" thickBot="1">
      <c r="B72" s="257" t="s">
        <v>1294</v>
      </c>
      <c r="C72" s="257"/>
      <c r="D72" s="257"/>
      <c r="E72" s="257"/>
      <c r="F72" s="260">
        <v>2021</v>
      </c>
      <c r="G72" s="260">
        <v>2022</v>
      </c>
      <c r="H72" s="263" t="s">
        <v>310</v>
      </c>
      <c r="I72" s="261" t="s">
        <v>256</v>
      </c>
      <c r="J72" s="262" t="s">
        <v>121</v>
      </c>
      <c r="K72" s="262" t="s">
        <v>122</v>
      </c>
      <c r="L72" s="262" t="s">
        <v>123</v>
      </c>
      <c r="M72" s="262" t="s">
        <v>124</v>
      </c>
    </row>
    <row r="73" spans="2:13" ht="17.45" thickTop="1">
      <c r="B73" s="15" t="s">
        <v>1259</v>
      </c>
      <c r="C73" s="15"/>
      <c r="D73" s="15"/>
      <c r="E73" s="15"/>
      <c r="F73" s="144">
        <v>765</v>
      </c>
      <c r="G73" s="213">
        <v>1.1719999999999999</v>
      </c>
      <c r="H73" s="213">
        <v>1.9139999999999999</v>
      </c>
      <c r="I73" s="50" t="s">
        <v>61</v>
      </c>
      <c r="J73" s="40" t="s">
        <v>1295</v>
      </c>
      <c r="K73" s="13" t="s">
        <v>61</v>
      </c>
      <c r="L73" s="13" t="s">
        <v>61</v>
      </c>
      <c r="M73" s="40" t="s">
        <v>1273</v>
      </c>
    </row>
    <row r="74" spans="2:13">
      <c r="C74" s="7" t="s">
        <v>1296</v>
      </c>
      <c r="F74" s="62">
        <v>651</v>
      </c>
      <c r="G74" s="49">
        <v>453</v>
      </c>
      <c r="H74" s="49">
        <v>780</v>
      </c>
      <c r="I74" s="50" t="s">
        <v>61</v>
      </c>
      <c r="J74" s="40" t="s">
        <v>1295</v>
      </c>
      <c r="K74" s="13" t="s">
        <v>61</v>
      </c>
      <c r="L74" s="13" t="s">
        <v>61</v>
      </c>
      <c r="M74" s="40" t="s">
        <v>1273</v>
      </c>
    </row>
    <row r="75" spans="2:13">
      <c r="C75" s="7" t="s">
        <v>1075</v>
      </c>
      <c r="F75" s="62">
        <v>114</v>
      </c>
      <c r="G75" s="49">
        <v>678</v>
      </c>
      <c r="H75" s="211">
        <v>1.1339999999999999</v>
      </c>
      <c r="I75" s="50" t="s">
        <v>61</v>
      </c>
      <c r="J75" s="40" t="s">
        <v>1295</v>
      </c>
      <c r="K75" s="13" t="s">
        <v>61</v>
      </c>
      <c r="L75" s="13" t="s">
        <v>61</v>
      </c>
      <c r="M75" s="40" t="s">
        <v>1273</v>
      </c>
    </row>
    <row r="76" spans="2:13">
      <c r="C76" s="7" t="s">
        <v>1297</v>
      </c>
      <c r="F76" s="62" t="s">
        <v>61</v>
      </c>
      <c r="G76" s="49">
        <v>41</v>
      </c>
      <c r="H76" s="47" t="s">
        <v>61</v>
      </c>
      <c r="I76" s="50" t="s">
        <v>61</v>
      </c>
      <c r="J76" s="40" t="s">
        <v>1295</v>
      </c>
      <c r="K76" s="13" t="s">
        <v>61</v>
      </c>
      <c r="L76" s="13" t="s">
        <v>61</v>
      </c>
      <c r="M76" s="40" t="s">
        <v>1273</v>
      </c>
    </row>
    <row r="77" spans="2:13">
      <c r="B77" s="72"/>
      <c r="F77" s="62"/>
      <c r="G77" s="62"/>
      <c r="H77" s="49"/>
      <c r="I77" s="16"/>
      <c r="M77" s="40"/>
    </row>
    <row r="78" spans="2:13">
      <c r="B78" s="15" t="s">
        <v>211</v>
      </c>
      <c r="F78" s="17"/>
      <c r="G78" s="17"/>
      <c r="H78" s="17"/>
    </row>
    <row r="79" spans="2:13" ht="30" customHeight="1">
      <c r="B79" s="421" t="s">
        <v>1298</v>
      </c>
      <c r="C79" s="412"/>
      <c r="D79" s="412"/>
      <c r="E79" s="412"/>
      <c r="F79" s="412"/>
      <c r="G79" s="412"/>
      <c r="H79" s="412"/>
      <c r="I79" s="412"/>
      <c r="J79" s="412"/>
      <c r="K79" s="412"/>
      <c r="L79" s="412"/>
      <c r="M79" s="422"/>
    </row>
    <row r="80" spans="2:13" ht="23.25" customHeight="1">
      <c r="B80" s="199"/>
      <c r="C80" s="199"/>
      <c r="D80" s="199"/>
      <c r="E80" s="199"/>
      <c r="F80" s="199"/>
      <c r="G80" s="199"/>
      <c r="H80" s="199"/>
      <c r="I80" s="199"/>
      <c r="J80" s="199"/>
      <c r="K80" s="199"/>
      <c r="L80" s="199"/>
      <c r="M80" s="199"/>
    </row>
    <row r="81" spans="2:13">
      <c r="J81" s="413" t="s">
        <v>119</v>
      </c>
      <c r="K81" s="413"/>
      <c r="L81" s="413"/>
      <c r="M81" s="413"/>
    </row>
    <row r="82" spans="2:13" s="134" customFormat="1" ht="17.45" thickBot="1">
      <c r="B82" s="257" t="s">
        <v>1299</v>
      </c>
      <c r="C82" s="264"/>
      <c r="D82" s="264"/>
      <c r="E82" s="264"/>
      <c r="F82" s="265">
        <v>2021</v>
      </c>
      <c r="G82" s="265">
        <v>2022</v>
      </c>
      <c r="H82" s="263" t="s">
        <v>310</v>
      </c>
      <c r="I82" s="266" t="s">
        <v>256</v>
      </c>
      <c r="J82" s="267" t="s">
        <v>121</v>
      </c>
      <c r="K82" s="267" t="s">
        <v>122</v>
      </c>
      <c r="L82" s="267" t="s">
        <v>123</v>
      </c>
      <c r="M82" s="267" t="s">
        <v>124</v>
      </c>
    </row>
    <row r="83" spans="2:13" ht="17.45" thickTop="1">
      <c r="B83" s="15" t="s">
        <v>1300</v>
      </c>
      <c r="F83" s="113" t="s">
        <v>1301</v>
      </c>
      <c r="G83" s="214" t="s">
        <v>1302</v>
      </c>
      <c r="H83" s="214" t="s">
        <v>1303</v>
      </c>
      <c r="I83" s="50" t="s">
        <v>61</v>
      </c>
      <c r="J83" s="13" t="s">
        <v>1304</v>
      </c>
      <c r="K83" s="13" t="s">
        <v>61</v>
      </c>
      <c r="L83" s="13" t="s">
        <v>1305</v>
      </c>
      <c r="M83" s="40" t="s">
        <v>1306</v>
      </c>
    </row>
    <row r="84" spans="2:13">
      <c r="C84" s="15" t="s">
        <v>1296</v>
      </c>
      <c r="F84" s="58"/>
      <c r="I84" s="50" t="s">
        <v>61</v>
      </c>
      <c r="J84" s="13" t="s">
        <v>1304</v>
      </c>
      <c r="K84" s="13" t="s">
        <v>61</v>
      </c>
      <c r="L84" s="13" t="s">
        <v>1305</v>
      </c>
      <c r="M84" s="40" t="s">
        <v>1306</v>
      </c>
    </row>
    <row r="85" spans="2:13">
      <c r="D85" s="7" t="s">
        <v>1274</v>
      </c>
      <c r="F85" s="59" t="s">
        <v>1307</v>
      </c>
      <c r="G85" s="215" t="s">
        <v>1308</v>
      </c>
      <c r="H85" s="215" t="s">
        <v>682</v>
      </c>
      <c r="I85" s="50" t="s">
        <v>61</v>
      </c>
      <c r="J85" s="13" t="s">
        <v>1304</v>
      </c>
      <c r="K85" s="13" t="s">
        <v>61</v>
      </c>
      <c r="L85" s="13" t="s">
        <v>1305</v>
      </c>
      <c r="M85" s="40" t="s">
        <v>1306</v>
      </c>
    </row>
    <row r="86" spans="2:13">
      <c r="D86" s="7" t="s">
        <v>1275</v>
      </c>
      <c r="F86" s="59" t="s">
        <v>1309</v>
      </c>
      <c r="G86" s="215" t="s">
        <v>1310</v>
      </c>
      <c r="H86" s="215" t="s">
        <v>1311</v>
      </c>
      <c r="I86" s="50" t="s">
        <v>61</v>
      </c>
      <c r="J86" s="13" t="s">
        <v>1304</v>
      </c>
      <c r="K86" s="13" t="s">
        <v>61</v>
      </c>
      <c r="L86" s="13" t="s">
        <v>1305</v>
      </c>
      <c r="M86" s="40" t="s">
        <v>1306</v>
      </c>
    </row>
    <row r="87" spans="2:13">
      <c r="C87" s="15" t="s">
        <v>1075</v>
      </c>
      <c r="F87" s="59"/>
      <c r="G87" s="215"/>
      <c r="H87" s="215"/>
      <c r="I87" s="50" t="s">
        <v>61</v>
      </c>
      <c r="J87" s="13" t="s">
        <v>1304</v>
      </c>
      <c r="K87" s="13" t="s">
        <v>61</v>
      </c>
      <c r="L87" s="13" t="s">
        <v>1305</v>
      </c>
      <c r="M87" s="40" t="s">
        <v>1306</v>
      </c>
    </row>
    <row r="88" spans="2:13">
      <c r="D88" s="7" t="s">
        <v>1274</v>
      </c>
      <c r="F88" s="59" t="s">
        <v>1312</v>
      </c>
      <c r="G88" s="215" t="s">
        <v>1313</v>
      </c>
      <c r="H88" s="215" t="s">
        <v>1314</v>
      </c>
      <c r="I88" s="50" t="s">
        <v>61</v>
      </c>
      <c r="J88" s="13" t="s">
        <v>1304</v>
      </c>
      <c r="K88" s="13" t="s">
        <v>61</v>
      </c>
      <c r="L88" s="13" t="s">
        <v>1305</v>
      </c>
      <c r="M88" s="40" t="s">
        <v>1306</v>
      </c>
    </row>
    <row r="89" spans="2:13">
      <c r="D89" s="7" t="s">
        <v>1275</v>
      </c>
      <c r="F89" s="32" t="s">
        <v>1315</v>
      </c>
      <c r="G89" s="215" t="s">
        <v>1316</v>
      </c>
      <c r="H89" s="216" t="s">
        <v>1317</v>
      </c>
      <c r="I89" s="50" t="s">
        <v>61</v>
      </c>
      <c r="J89" s="13" t="s">
        <v>1304</v>
      </c>
      <c r="K89" s="13" t="s">
        <v>61</v>
      </c>
      <c r="L89" s="13" t="s">
        <v>1305</v>
      </c>
      <c r="M89" s="40" t="s">
        <v>1306</v>
      </c>
    </row>
    <row r="90" spans="2:13">
      <c r="C90" s="15" t="s">
        <v>1318</v>
      </c>
      <c r="F90" s="19"/>
      <c r="I90" s="50" t="s">
        <v>61</v>
      </c>
      <c r="J90" s="13" t="s">
        <v>1304</v>
      </c>
      <c r="K90" s="13" t="s">
        <v>61</v>
      </c>
      <c r="L90" s="13" t="s">
        <v>1305</v>
      </c>
      <c r="M90" s="40" t="s">
        <v>1306</v>
      </c>
    </row>
    <row r="91" spans="2:13">
      <c r="D91" s="7" t="s">
        <v>1274</v>
      </c>
      <c r="F91" s="18" t="s">
        <v>61</v>
      </c>
      <c r="G91" s="215" t="s">
        <v>1319</v>
      </c>
      <c r="H91" s="13" t="s">
        <v>61</v>
      </c>
      <c r="I91" s="50" t="s">
        <v>61</v>
      </c>
      <c r="J91" s="13" t="s">
        <v>1304</v>
      </c>
      <c r="K91" s="13" t="s">
        <v>61</v>
      </c>
      <c r="L91" s="13" t="s">
        <v>1305</v>
      </c>
      <c r="M91" s="40" t="s">
        <v>1306</v>
      </c>
    </row>
    <row r="92" spans="2:13">
      <c r="B92" s="56"/>
      <c r="D92" s="7" t="s">
        <v>1275</v>
      </c>
      <c r="F92" s="13" t="s">
        <v>61</v>
      </c>
      <c r="G92" s="215" t="s">
        <v>1320</v>
      </c>
      <c r="H92" s="13" t="s">
        <v>61</v>
      </c>
      <c r="I92" s="50" t="s">
        <v>61</v>
      </c>
      <c r="J92" s="13" t="s">
        <v>1304</v>
      </c>
      <c r="K92" s="13" t="s">
        <v>61</v>
      </c>
      <c r="L92" s="13" t="s">
        <v>1305</v>
      </c>
      <c r="M92" s="40" t="s">
        <v>1306</v>
      </c>
    </row>
    <row r="94" spans="2:13">
      <c r="B94" s="15" t="s">
        <v>211</v>
      </c>
      <c r="F94" s="17"/>
      <c r="G94" s="17"/>
      <c r="H94" s="17"/>
    </row>
    <row r="95" spans="2:13" ht="95.25" customHeight="1">
      <c r="B95" s="414" t="s">
        <v>1321</v>
      </c>
      <c r="C95" s="415"/>
      <c r="D95" s="415"/>
      <c r="E95" s="415"/>
      <c r="F95" s="415"/>
      <c r="G95" s="415"/>
      <c r="H95" s="415"/>
      <c r="I95" s="415"/>
      <c r="J95" s="415"/>
      <c r="K95" s="415"/>
      <c r="L95" s="415"/>
      <c r="M95" s="416"/>
    </row>
    <row r="96" spans="2:13" ht="21" customHeight="1"/>
    <row r="97" spans="2:13">
      <c r="J97" s="413" t="s">
        <v>119</v>
      </c>
      <c r="K97" s="413"/>
      <c r="L97" s="413"/>
      <c r="M97" s="413"/>
    </row>
    <row r="98" spans="2:13" ht="17.45" thickBot="1">
      <c r="B98" s="257" t="s">
        <v>1322</v>
      </c>
      <c r="C98" s="257"/>
      <c r="D98" s="257"/>
      <c r="E98" s="257"/>
      <c r="F98" s="260" t="s">
        <v>1206</v>
      </c>
      <c r="G98" s="260" t="s">
        <v>1162</v>
      </c>
      <c r="H98" s="260">
        <v>2023</v>
      </c>
      <c r="I98" s="261" t="s">
        <v>256</v>
      </c>
      <c r="J98" s="262" t="s">
        <v>121</v>
      </c>
      <c r="K98" s="262" t="s">
        <v>122</v>
      </c>
      <c r="L98" s="262" t="s">
        <v>123</v>
      </c>
      <c r="M98" s="262" t="s">
        <v>124</v>
      </c>
    </row>
    <row r="99" spans="2:13" ht="17.45" thickTop="1">
      <c r="B99" s="15" t="s">
        <v>1323</v>
      </c>
      <c r="F99" s="116" t="s">
        <v>1324</v>
      </c>
      <c r="G99" s="115" t="s">
        <v>1325</v>
      </c>
      <c r="H99" s="115" t="s">
        <v>1326</v>
      </c>
      <c r="I99" s="50" t="s">
        <v>61</v>
      </c>
      <c r="J99" s="13" t="s">
        <v>1327</v>
      </c>
      <c r="K99" s="13" t="s">
        <v>61</v>
      </c>
      <c r="L99" s="13" t="s">
        <v>61</v>
      </c>
      <c r="M99" s="40" t="s">
        <v>1261</v>
      </c>
    </row>
    <row r="100" spans="2:13">
      <c r="C100" s="7" t="s">
        <v>229</v>
      </c>
      <c r="F100" s="217" t="s">
        <v>1328</v>
      </c>
      <c r="G100" s="169">
        <v>1</v>
      </c>
      <c r="H100" s="218" t="s">
        <v>1329</v>
      </c>
      <c r="I100" s="50" t="s">
        <v>61</v>
      </c>
      <c r="J100" s="13" t="s">
        <v>1327</v>
      </c>
      <c r="K100" s="13" t="s">
        <v>61</v>
      </c>
      <c r="L100" s="13" t="s">
        <v>61</v>
      </c>
      <c r="M100" s="40" t="s">
        <v>1261</v>
      </c>
    </row>
    <row r="101" spans="2:13">
      <c r="C101" s="41" t="s">
        <v>233</v>
      </c>
      <c r="F101" s="217" t="s">
        <v>1330</v>
      </c>
      <c r="G101" s="218" t="s">
        <v>1331</v>
      </c>
      <c r="H101" s="218" t="s">
        <v>1332</v>
      </c>
      <c r="I101" s="50" t="s">
        <v>61</v>
      </c>
      <c r="J101" s="13" t="s">
        <v>1327</v>
      </c>
      <c r="K101" s="13" t="s">
        <v>61</v>
      </c>
      <c r="L101" s="13" t="s">
        <v>61</v>
      </c>
      <c r="M101" s="40" t="s">
        <v>1261</v>
      </c>
    </row>
    <row r="102" spans="2:13">
      <c r="C102" s="41" t="s">
        <v>1281</v>
      </c>
      <c r="F102" s="219" t="s">
        <v>1333</v>
      </c>
      <c r="G102" s="218" t="s">
        <v>1334</v>
      </c>
      <c r="H102" s="218" t="s">
        <v>1335</v>
      </c>
      <c r="I102" s="50" t="s">
        <v>61</v>
      </c>
      <c r="J102" s="13" t="s">
        <v>1327</v>
      </c>
      <c r="K102" s="13" t="s">
        <v>61</v>
      </c>
      <c r="L102" s="13" t="s">
        <v>61</v>
      </c>
      <c r="M102" s="40" t="s">
        <v>1261</v>
      </c>
    </row>
    <row r="103" spans="2:13">
      <c r="C103" s="7" t="s">
        <v>1282</v>
      </c>
      <c r="F103" s="220" t="s">
        <v>1336</v>
      </c>
      <c r="G103" s="218" t="s">
        <v>1337</v>
      </c>
      <c r="H103" s="218" t="s">
        <v>1338</v>
      </c>
      <c r="I103" s="50" t="s">
        <v>61</v>
      </c>
      <c r="J103" s="13" t="s">
        <v>1327</v>
      </c>
      <c r="K103" s="13" t="s">
        <v>61</v>
      </c>
      <c r="L103" s="13" t="s">
        <v>61</v>
      </c>
      <c r="M103" s="40" t="s">
        <v>1261</v>
      </c>
    </row>
    <row r="104" spans="2:13">
      <c r="C104" s="7" t="s">
        <v>241</v>
      </c>
      <c r="F104" s="219" t="s">
        <v>1339</v>
      </c>
      <c r="G104" s="218" t="s">
        <v>1340</v>
      </c>
      <c r="H104" s="218" t="s">
        <v>1341</v>
      </c>
      <c r="I104" s="50" t="s">
        <v>61</v>
      </c>
      <c r="J104" s="13" t="s">
        <v>1327</v>
      </c>
      <c r="K104" s="13" t="s">
        <v>61</v>
      </c>
      <c r="L104" s="13" t="s">
        <v>61</v>
      </c>
      <c r="M104" s="40" t="s">
        <v>1261</v>
      </c>
    </row>
    <row r="105" spans="2:13">
      <c r="B105" s="56"/>
      <c r="C105" s="7" t="s">
        <v>244</v>
      </c>
      <c r="F105" s="219" t="s">
        <v>1342</v>
      </c>
      <c r="G105" s="218" t="s">
        <v>1343</v>
      </c>
      <c r="H105" s="218" t="s">
        <v>1344</v>
      </c>
      <c r="I105" s="50" t="s">
        <v>61</v>
      </c>
      <c r="J105" s="13" t="s">
        <v>1327</v>
      </c>
      <c r="K105" s="13" t="s">
        <v>61</v>
      </c>
      <c r="L105" s="13" t="s">
        <v>61</v>
      </c>
      <c r="M105" s="40" t="s">
        <v>1261</v>
      </c>
    </row>
    <row r="106" spans="2:13">
      <c r="B106" s="56"/>
    </row>
    <row r="107" spans="2:13">
      <c r="B107" s="15" t="s">
        <v>211</v>
      </c>
      <c r="F107" s="17"/>
      <c r="G107" s="17"/>
      <c r="H107" s="17"/>
    </row>
    <row r="108" spans="2:13" ht="58.15" customHeight="1">
      <c r="B108" s="414" t="s">
        <v>1345</v>
      </c>
      <c r="C108" s="415"/>
      <c r="D108" s="415"/>
      <c r="E108" s="415"/>
      <c r="F108" s="415"/>
      <c r="G108" s="415"/>
      <c r="H108" s="415"/>
      <c r="I108" s="415"/>
      <c r="J108" s="415"/>
      <c r="K108" s="415"/>
      <c r="L108" s="415"/>
      <c r="M108" s="416"/>
    </row>
    <row r="112" spans="2:13">
      <c r="C112" s="41"/>
    </row>
    <row r="113" spans="3:3">
      <c r="C113" s="41"/>
    </row>
  </sheetData>
  <mergeCells count="25">
    <mergeCell ref="B69:M69"/>
    <mergeCell ref="B46:M46"/>
    <mergeCell ref="F35:H35"/>
    <mergeCell ref="J35:M35"/>
    <mergeCell ref="F26:H26"/>
    <mergeCell ref="J26:M26"/>
    <mergeCell ref="B33:M33"/>
    <mergeCell ref="B56:M56"/>
    <mergeCell ref="B108:M108"/>
    <mergeCell ref="J81:M81"/>
    <mergeCell ref="J97:M97"/>
    <mergeCell ref="B95:M95"/>
    <mergeCell ref="F71:H71"/>
    <mergeCell ref="J71:M71"/>
    <mergeCell ref="B79:M79"/>
    <mergeCell ref="B16:M16"/>
    <mergeCell ref="B24:M24"/>
    <mergeCell ref="F58:H58"/>
    <mergeCell ref="J58:M58"/>
    <mergeCell ref="F4:H4"/>
    <mergeCell ref="J4:M4"/>
    <mergeCell ref="F17:H17"/>
    <mergeCell ref="J17:M17"/>
    <mergeCell ref="F48:H48"/>
    <mergeCell ref="J48:M48"/>
  </mergeCells>
  <phoneticPr fontId="7" type="noConversion"/>
  <pageMargins left="0.511811024" right="0.511811024" top="0.78740157499999996" bottom="0.78740157499999996" header="0.31496062000000002" footer="0.31496062000000002"/>
  <pageSetup paperSize="9" orientation="portrait" r:id="rId1"/>
  <ignoredErrors>
    <ignoredError sqref="M10:M13 M99:M105 M6:M8"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49A61-9564-44B3-9D4E-67CC7E2D218A}">
  <sheetPr codeName="Planilha13"/>
  <dimension ref="B2:M215"/>
  <sheetViews>
    <sheetView showGridLines="0" zoomScale="80" zoomScaleNormal="80" workbookViewId="0">
      <selection activeCell="B2" sqref="B2"/>
    </sheetView>
  </sheetViews>
  <sheetFormatPr defaultColWidth="9.140625" defaultRowHeight="16.899999999999999"/>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3" customWidth="1"/>
    <col min="10" max="10" width="18.140625" style="13" customWidth="1"/>
    <col min="11" max="11" width="13.85546875" style="13" customWidth="1"/>
    <col min="12" max="12" width="17.28515625" style="13" customWidth="1"/>
    <col min="13" max="13" width="14.85546875" style="13" customWidth="1"/>
    <col min="14" max="16384" width="9.140625" style="7"/>
  </cols>
  <sheetData>
    <row r="2" spans="2:13" ht="24.6">
      <c r="B2" s="69" t="s">
        <v>1346</v>
      </c>
    </row>
    <row r="3" spans="2:13" ht="15" customHeight="1"/>
    <row r="4" spans="2:13" ht="21" customHeight="1">
      <c r="B4" s="420" t="s">
        <v>1347</v>
      </c>
      <c r="C4" s="420"/>
      <c r="D4" s="420"/>
      <c r="E4" s="420"/>
      <c r="F4" s="420"/>
      <c r="G4" s="420"/>
      <c r="H4" s="420"/>
      <c r="I4" s="420"/>
      <c r="J4" s="420"/>
      <c r="K4" s="420"/>
      <c r="L4" s="420"/>
      <c r="M4" s="420"/>
    </row>
    <row r="5" spans="2:13" ht="21.75" customHeight="1">
      <c r="F5" s="413"/>
      <c r="G5" s="413"/>
      <c r="H5" s="413"/>
      <c r="J5" s="7"/>
      <c r="K5" s="7"/>
      <c r="L5" s="7"/>
      <c r="M5" s="7"/>
    </row>
    <row r="6" spans="2:13" ht="16.5" customHeight="1">
      <c r="I6" s="7"/>
      <c r="J6" s="413" t="s">
        <v>119</v>
      </c>
      <c r="K6" s="413"/>
      <c r="L6" s="413"/>
      <c r="M6" s="413"/>
    </row>
    <row r="7" spans="2:13" ht="16.5" customHeight="1" thickBot="1">
      <c r="B7" s="257" t="s">
        <v>1348</v>
      </c>
      <c r="C7" s="257"/>
      <c r="D7" s="257"/>
      <c r="E7" s="257"/>
      <c r="F7" s="260">
        <v>2021</v>
      </c>
      <c r="G7" s="260">
        <v>2022</v>
      </c>
      <c r="H7" s="260">
        <v>2023</v>
      </c>
      <c r="I7" s="261" t="s">
        <v>256</v>
      </c>
      <c r="J7" s="262" t="s">
        <v>121</v>
      </c>
      <c r="K7" s="262" t="s">
        <v>122</v>
      </c>
      <c r="L7" s="262" t="s">
        <v>123</v>
      </c>
      <c r="M7" s="262" t="s">
        <v>124</v>
      </c>
    </row>
    <row r="8" spans="2:13" ht="16.5" customHeight="1" thickTop="1">
      <c r="B8" s="7" t="s">
        <v>296</v>
      </c>
      <c r="F8" s="57" t="s">
        <v>1349</v>
      </c>
      <c r="G8" s="57" t="s">
        <v>1349</v>
      </c>
      <c r="H8" s="57" t="s">
        <v>1349</v>
      </c>
      <c r="I8" s="50" t="s">
        <v>61</v>
      </c>
      <c r="J8" s="40" t="s">
        <v>1350</v>
      </c>
      <c r="K8" s="13" t="s">
        <v>61</v>
      </c>
      <c r="L8" s="129" t="s">
        <v>1351</v>
      </c>
      <c r="M8" s="40" t="s">
        <v>1261</v>
      </c>
    </row>
    <row r="9" spans="2:13" ht="16.5" customHeight="1">
      <c r="B9" s="7" t="s">
        <v>304</v>
      </c>
      <c r="F9" s="57" t="s">
        <v>1352</v>
      </c>
      <c r="G9" s="215" t="s">
        <v>1353</v>
      </c>
      <c r="H9" s="215" t="s">
        <v>1354</v>
      </c>
      <c r="I9" s="50" t="s">
        <v>61</v>
      </c>
      <c r="J9" s="40" t="s">
        <v>1350</v>
      </c>
      <c r="K9" s="13" t="s">
        <v>61</v>
      </c>
      <c r="L9" s="129" t="s">
        <v>1351</v>
      </c>
      <c r="M9" s="40" t="s">
        <v>1261</v>
      </c>
    </row>
    <row r="10" spans="2:13" ht="16.5" customHeight="1">
      <c r="B10" s="7" t="s">
        <v>302</v>
      </c>
      <c r="F10" s="57">
        <v>0</v>
      </c>
      <c r="G10" s="57">
        <v>0</v>
      </c>
      <c r="H10" s="57">
        <v>0</v>
      </c>
      <c r="I10" s="50" t="s">
        <v>61</v>
      </c>
      <c r="J10" s="40" t="s">
        <v>1350</v>
      </c>
      <c r="K10" s="13" t="s">
        <v>61</v>
      </c>
      <c r="L10" s="129" t="s">
        <v>1351</v>
      </c>
      <c r="M10" s="40" t="s">
        <v>1261</v>
      </c>
    </row>
    <row r="11" spans="2:13" ht="16.5" customHeight="1">
      <c r="B11" s="7" t="s">
        <v>300</v>
      </c>
      <c r="F11" s="57" t="s">
        <v>1355</v>
      </c>
      <c r="G11" s="215" t="s">
        <v>1356</v>
      </c>
      <c r="H11" s="215" t="s">
        <v>1357</v>
      </c>
      <c r="I11" s="50" t="s">
        <v>61</v>
      </c>
      <c r="J11" s="40" t="s">
        <v>1350</v>
      </c>
      <c r="K11" s="13" t="s">
        <v>61</v>
      </c>
      <c r="L11" s="129" t="s">
        <v>1351</v>
      </c>
      <c r="M11" s="40" t="s">
        <v>1261</v>
      </c>
    </row>
    <row r="12" spans="2:13" ht="16.5" customHeight="1">
      <c r="B12" s="7" t="s">
        <v>306</v>
      </c>
      <c r="F12" s="57" t="s">
        <v>1349</v>
      </c>
      <c r="G12" s="57" t="s">
        <v>1349</v>
      </c>
      <c r="H12" s="57" t="s">
        <v>1349</v>
      </c>
      <c r="I12" s="50" t="s">
        <v>61</v>
      </c>
      <c r="J12" s="40" t="s">
        <v>1350</v>
      </c>
      <c r="K12" s="13" t="s">
        <v>61</v>
      </c>
      <c r="L12" s="129" t="s">
        <v>1351</v>
      </c>
      <c r="M12" s="40" t="s">
        <v>1261</v>
      </c>
    </row>
    <row r="13" spans="2:13" ht="16.5" customHeight="1">
      <c r="B13" s="7" t="s">
        <v>1078</v>
      </c>
      <c r="F13" s="57">
        <v>0</v>
      </c>
      <c r="G13" s="57">
        <v>0</v>
      </c>
      <c r="H13" s="57" t="s">
        <v>1349</v>
      </c>
      <c r="I13" s="50" t="s">
        <v>61</v>
      </c>
      <c r="J13" s="40" t="s">
        <v>1350</v>
      </c>
      <c r="K13" s="13" t="s">
        <v>61</v>
      </c>
      <c r="L13" s="129" t="s">
        <v>1351</v>
      </c>
      <c r="M13" s="40" t="s">
        <v>1261</v>
      </c>
    </row>
    <row r="14" spans="2:13" ht="16.5" customHeight="1">
      <c r="B14" s="56"/>
      <c r="H14" s="55"/>
      <c r="J14" s="7"/>
      <c r="K14" s="7"/>
      <c r="L14" s="7"/>
      <c r="M14" s="7"/>
    </row>
    <row r="15" spans="2:13">
      <c r="B15" s="15" t="s">
        <v>211</v>
      </c>
      <c r="F15" s="17"/>
      <c r="G15" s="17"/>
      <c r="H15" s="17"/>
    </row>
    <row r="16" spans="2:13" ht="79.900000000000006" customHeight="1">
      <c r="B16" s="414" t="s">
        <v>1358</v>
      </c>
      <c r="C16" s="415"/>
      <c r="D16" s="415"/>
      <c r="E16" s="415"/>
      <c r="F16" s="415"/>
      <c r="G16" s="415"/>
      <c r="H16" s="415"/>
      <c r="I16" s="415"/>
      <c r="J16" s="415"/>
      <c r="K16" s="415"/>
      <c r="L16" s="415"/>
      <c r="M16" s="416"/>
    </row>
    <row r="17" spans="2:13" ht="17.45" customHeight="1">
      <c r="B17" s="199"/>
      <c r="C17" s="199"/>
      <c r="D17" s="199"/>
      <c r="E17" s="199"/>
      <c r="F17" s="199"/>
      <c r="G17" s="199"/>
      <c r="H17" s="199"/>
      <c r="I17" s="199"/>
      <c r="J17" s="199"/>
      <c r="K17" s="199"/>
      <c r="L17" s="199"/>
      <c r="M17" s="199"/>
    </row>
    <row r="18" spans="2:13" ht="18" customHeight="1">
      <c r="C18" s="199"/>
      <c r="D18" s="199"/>
      <c r="E18" s="199"/>
      <c r="F18" s="199"/>
      <c r="G18" s="199"/>
      <c r="H18" s="199"/>
      <c r="I18" s="199"/>
      <c r="J18" s="413" t="s">
        <v>119</v>
      </c>
      <c r="K18" s="413"/>
      <c r="L18" s="413"/>
      <c r="M18" s="413"/>
    </row>
    <row r="19" spans="2:13" ht="17.45" thickBot="1">
      <c r="B19" s="257" t="s">
        <v>1359</v>
      </c>
      <c r="C19" s="257"/>
      <c r="D19" s="257"/>
      <c r="E19" s="257"/>
      <c r="F19" s="260">
        <v>2021</v>
      </c>
      <c r="G19" s="260">
        <v>2022</v>
      </c>
      <c r="H19" s="260">
        <v>2023</v>
      </c>
      <c r="I19" s="261" t="s">
        <v>256</v>
      </c>
      <c r="J19" s="262" t="s">
        <v>121</v>
      </c>
      <c r="K19" s="262" t="s">
        <v>122</v>
      </c>
      <c r="L19" s="262" t="s">
        <v>123</v>
      </c>
      <c r="M19" s="262" t="s">
        <v>124</v>
      </c>
    </row>
    <row r="20" spans="2:13" ht="18" customHeight="1" thickTop="1">
      <c r="B20" s="15" t="s">
        <v>1360</v>
      </c>
      <c r="F20" s="238" t="s">
        <v>1361</v>
      </c>
      <c r="G20" s="238" t="s">
        <v>664</v>
      </c>
      <c r="H20" s="238" t="s">
        <v>1362</v>
      </c>
      <c r="I20" s="50" t="s">
        <v>61</v>
      </c>
      <c r="J20" s="13" t="s">
        <v>1363</v>
      </c>
      <c r="K20" s="13" t="s">
        <v>61</v>
      </c>
      <c r="L20" s="129" t="s">
        <v>1364</v>
      </c>
      <c r="M20" s="40" t="s">
        <v>1365</v>
      </c>
    </row>
    <row r="21" spans="2:13">
      <c r="C21" s="7" t="s">
        <v>296</v>
      </c>
      <c r="F21" s="59" t="s">
        <v>1366</v>
      </c>
      <c r="G21" s="32" t="s">
        <v>1367</v>
      </c>
      <c r="H21" s="32" t="s">
        <v>1368</v>
      </c>
      <c r="I21" s="50" t="s">
        <v>61</v>
      </c>
      <c r="J21" s="13" t="s">
        <v>1363</v>
      </c>
      <c r="K21" s="13" t="s">
        <v>61</v>
      </c>
      <c r="L21" s="129" t="s">
        <v>1364</v>
      </c>
      <c r="M21" s="40" t="s">
        <v>1365</v>
      </c>
    </row>
    <row r="22" spans="2:13">
      <c r="C22" s="7" t="s">
        <v>304</v>
      </c>
      <c r="F22" s="59" t="s">
        <v>1369</v>
      </c>
      <c r="G22" s="32" t="s">
        <v>1370</v>
      </c>
      <c r="H22" s="32" t="s">
        <v>1371</v>
      </c>
      <c r="I22" s="50" t="s">
        <v>61</v>
      </c>
      <c r="J22" s="13" t="s">
        <v>1363</v>
      </c>
      <c r="K22" s="13" t="s">
        <v>61</v>
      </c>
      <c r="L22" s="129" t="s">
        <v>1364</v>
      </c>
      <c r="M22" s="40" t="s">
        <v>1365</v>
      </c>
    </row>
    <row r="23" spans="2:13">
      <c r="C23" s="7" t="s">
        <v>302</v>
      </c>
      <c r="F23" s="32" t="s">
        <v>1367</v>
      </c>
      <c r="G23" s="32" t="s">
        <v>1367</v>
      </c>
      <c r="H23" s="32" t="s">
        <v>1368</v>
      </c>
      <c r="I23" s="50" t="s">
        <v>61</v>
      </c>
      <c r="J23" s="13" t="s">
        <v>1363</v>
      </c>
      <c r="K23" s="13" t="s">
        <v>61</v>
      </c>
      <c r="L23" s="129" t="s">
        <v>1364</v>
      </c>
      <c r="M23" s="40" t="s">
        <v>1365</v>
      </c>
    </row>
    <row r="24" spans="2:13">
      <c r="C24" s="7" t="s">
        <v>300</v>
      </c>
      <c r="F24" s="32" t="s">
        <v>1367</v>
      </c>
      <c r="G24" s="32" t="s">
        <v>1372</v>
      </c>
      <c r="H24" s="32" t="s">
        <v>1368</v>
      </c>
      <c r="I24" s="50" t="s">
        <v>61</v>
      </c>
      <c r="J24" s="13" t="s">
        <v>1363</v>
      </c>
      <c r="K24" s="13" t="s">
        <v>61</v>
      </c>
      <c r="L24" s="129" t="s">
        <v>1364</v>
      </c>
      <c r="M24" s="40" t="s">
        <v>1365</v>
      </c>
    </row>
    <row r="25" spans="2:13">
      <c r="C25" s="7" t="s">
        <v>306</v>
      </c>
      <c r="F25" s="32" t="s">
        <v>1373</v>
      </c>
      <c r="G25" s="32" t="s">
        <v>1374</v>
      </c>
      <c r="H25" s="32" t="s">
        <v>1368</v>
      </c>
      <c r="I25" s="50" t="s">
        <v>61</v>
      </c>
      <c r="J25" s="13" t="s">
        <v>1363</v>
      </c>
      <c r="K25" s="13" t="s">
        <v>61</v>
      </c>
      <c r="L25" s="129" t="s">
        <v>1364</v>
      </c>
      <c r="M25" s="40" t="s">
        <v>1365</v>
      </c>
    </row>
    <row r="27" spans="2:13" ht="18" customHeight="1">
      <c r="B27" s="15" t="s">
        <v>211</v>
      </c>
      <c r="F27" s="17"/>
      <c r="G27" s="17"/>
      <c r="H27" s="17"/>
    </row>
    <row r="28" spans="2:13" ht="37.5" customHeight="1">
      <c r="B28" s="421" t="s">
        <v>1375</v>
      </c>
      <c r="C28" s="412"/>
      <c r="D28" s="412"/>
      <c r="E28" s="412"/>
      <c r="F28" s="412"/>
      <c r="G28" s="412"/>
      <c r="H28" s="412"/>
      <c r="I28" s="412"/>
      <c r="J28" s="412"/>
      <c r="K28" s="412"/>
      <c r="L28" s="412"/>
      <c r="M28" s="422"/>
    </row>
    <row r="29" spans="2:13" ht="22.9" customHeight="1">
      <c r="B29" s="199"/>
      <c r="C29" s="199"/>
      <c r="D29" s="199"/>
      <c r="E29" s="199"/>
      <c r="F29" s="199"/>
      <c r="G29" s="199"/>
      <c r="H29" s="199"/>
      <c r="I29" s="199"/>
      <c r="J29" s="199"/>
      <c r="K29" s="199"/>
      <c r="L29" s="199"/>
      <c r="M29" s="199"/>
    </row>
    <row r="30" spans="2:13">
      <c r="I30" s="7"/>
      <c r="J30" s="413" t="s">
        <v>119</v>
      </c>
      <c r="K30" s="413"/>
      <c r="L30" s="413"/>
      <c r="M30" s="413"/>
    </row>
    <row r="31" spans="2:13" ht="17.45" thickBot="1">
      <c r="B31" s="257" t="s">
        <v>1376</v>
      </c>
      <c r="C31" s="257"/>
      <c r="D31" s="257"/>
      <c r="E31" s="257"/>
      <c r="F31" s="263">
        <v>2021</v>
      </c>
      <c r="G31" s="260">
        <v>2022</v>
      </c>
      <c r="H31" s="260">
        <v>2023</v>
      </c>
      <c r="I31" s="261" t="s">
        <v>256</v>
      </c>
      <c r="J31" s="262" t="s">
        <v>121</v>
      </c>
      <c r="K31" s="262" t="s">
        <v>122</v>
      </c>
      <c r="L31" s="262" t="s">
        <v>123</v>
      </c>
      <c r="M31" s="262" t="s">
        <v>124</v>
      </c>
    </row>
    <row r="32" spans="2:13" ht="17.45" thickTop="1">
      <c r="B32" s="15" t="s">
        <v>1377</v>
      </c>
      <c r="F32" s="107"/>
      <c r="G32" s="107"/>
      <c r="H32" s="107"/>
      <c r="I32" s="50" t="s">
        <v>61</v>
      </c>
      <c r="J32" s="13" t="s">
        <v>1378</v>
      </c>
      <c r="K32" s="13" t="s">
        <v>61</v>
      </c>
      <c r="L32" s="129" t="s">
        <v>1379</v>
      </c>
      <c r="M32" s="40" t="s">
        <v>1273</v>
      </c>
    </row>
    <row r="33" spans="2:13">
      <c r="C33" s="7" t="s">
        <v>1274</v>
      </c>
      <c r="F33" s="153" t="s">
        <v>61</v>
      </c>
      <c r="G33" s="239">
        <v>5.4320000000000004</v>
      </c>
      <c r="H33" s="209">
        <v>5.1849999999999996</v>
      </c>
      <c r="I33" s="50" t="s">
        <v>61</v>
      </c>
      <c r="J33" s="13" t="s">
        <v>1378</v>
      </c>
      <c r="K33" s="13" t="s">
        <v>61</v>
      </c>
      <c r="L33" s="129" t="s">
        <v>1379</v>
      </c>
      <c r="M33" s="40" t="s">
        <v>1273</v>
      </c>
    </row>
    <row r="34" spans="2:13">
      <c r="C34" s="7" t="s">
        <v>1275</v>
      </c>
      <c r="F34" s="153" t="s">
        <v>61</v>
      </c>
      <c r="G34" s="239">
        <v>2.2709999999999999</v>
      </c>
      <c r="H34" s="209">
        <v>2.3460000000000001</v>
      </c>
      <c r="I34" s="50" t="s">
        <v>61</v>
      </c>
      <c r="J34" s="13" t="s">
        <v>1378</v>
      </c>
      <c r="K34" s="13" t="s">
        <v>61</v>
      </c>
      <c r="L34" s="129" t="s">
        <v>1379</v>
      </c>
      <c r="M34" s="40" t="s">
        <v>1273</v>
      </c>
    </row>
    <row r="35" spans="2:13">
      <c r="B35" s="15" t="s">
        <v>1380</v>
      </c>
      <c r="F35" s="153"/>
      <c r="G35" s="239"/>
      <c r="H35" s="209"/>
      <c r="I35" s="50" t="s">
        <v>61</v>
      </c>
      <c r="J35" s="13" t="s">
        <v>1378</v>
      </c>
      <c r="K35" s="13" t="s">
        <v>61</v>
      </c>
      <c r="L35" s="129" t="s">
        <v>1379</v>
      </c>
      <c r="M35" s="40" t="s">
        <v>1261</v>
      </c>
    </row>
    <row r="36" spans="2:13">
      <c r="C36" s="7" t="s">
        <v>1381</v>
      </c>
      <c r="F36" s="153" t="s">
        <v>61</v>
      </c>
      <c r="G36" s="239">
        <v>5.016</v>
      </c>
      <c r="H36" s="209">
        <v>5.0839999999999996</v>
      </c>
      <c r="I36" s="50" t="s">
        <v>61</v>
      </c>
      <c r="J36" s="13" t="s">
        <v>1378</v>
      </c>
      <c r="K36" s="13" t="s">
        <v>61</v>
      </c>
      <c r="L36" s="129" t="s">
        <v>1379</v>
      </c>
      <c r="M36" s="40" t="s">
        <v>1261</v>
      </c>
    </row>
    <row r="37" spans="2:13">
      <c r="C37" s="7" t="s">
        <v>1382</v>
      </c>
      <c r="F37" s="153" t="s">
        <v>61</v>
      </c>
      <c r="G37" s="239">
        <v>2.5270000000000001</v>
      </c>
      <c r="H37" s="209">
        <v>2.3039999999999998</v>
      </c>
      <c r="I37" s="50" t="s">
        <v>61</v>
      </c>
      <c r="J37" s="13" t="s">
        <v>1378</v>
      </c>
      <c r="K37" s="13" t="s">
        <v>61</v>
      </c>
      <c r="L37" s="129" t="s">
        <v>1379</v>
      </c>
      <c r="M37" s="40" t="s">
        <v>1261</v>
      </c>
    </row>
    <row r="38" spans="2:13">
      <c r="C38" s="7" t="s">
        <v>1383</v>
      </c>
      <c r="F38" s="153" t="s">
        <v>61</v>
      </c>
      <c r="G38" s="153">
        <f>123+15+9+4+9</f>
        <v>160</v>
      </c>
      <c r="H38" s="107">
        <v>143</v>
      </c>
      <c r="I38" s="50" t="s">
        <v>61</v>
      </c>
      <c r="J38" s="13" t="s">
        <v>1378</v>
      </c>
      <c r="K38" s="13" t="s">
        <v>61</v>
      </c>
      <c r="L38" s="129" t="s">
        <v>1379</v>
      </c>
      <c r="M38" s="40" t="s">
        <v>1261</v>
      </c>
    </row>
    <row r="39" spans="2:13">
      <c r="I39" s="7"/>
      <c r="J39" s="7"/>
      <c r="K39" s="7"/>
      <c r="L39" s="7"/>
      <c r="M39" s="7"/>
    </row>
    <row r="40" spans="2:13">
      <c r="I40" s="7"/>
      <c r="J40" s="413" t="s">
        <v>119</v>
      </c>
      <c r="K40" s="413"/>
      <c r="L40" s="413"/>
      <c r="M40" s="413"/>
    </row>
    <row r="41" spans="2:13" ht="17.45" thickBot="1">
      <c r="B41" s="257" t="s">
        <v>1384</v>
      </c>
      <c r="C41" s="257"/>
      <c r="D41" s="257"/>
      <c r="E41" s="257"/>
      <c r="F41" s="263">
        <v>2021</v>
      </c>
      <c r="G41" s="260">
        <v>2022</v>
      </c>
      <c r="H41" s="260">
        <v>2023</v>
      </c>
      <c r="I41" s="261" t="s">
        <v>256</v>
      </c>
      <c r="J41" s="262" t="s">
        <v>121</v>
      </c>
      <c r="K41" s="262" t="s">
        <v>122</v>
      </c>
      <c r="L41" s="262" t="s">
        <v>123</v>
      </c>
      <c r="M41" s="262" t="s">
        <v>124</v>
      </c>
    </row>
    <row r="42" spans="2:13" ht="17.45" thickTop="1">
      <c r="B42" s="15" t="s">
        <v>1377</v>
      </c>
      <c r="F42" s="107"/>
      <c r="G42" s="107"/>
      <c r="H42" s="107"/>
      <c r="I42" s="50" t="s">
        <v>61</v>
      </c>
      <c r="J42" s="13" t="s">
        <v>1378</v>
      </c>
      <c r="K42" s="13" t="s">
        <v>61</v>
      </c>
      <c r="L42" s="129" t="s">
        <v>1379</v>
      </c>
      <c r="M42" s="40" t="s">
        <v>1273</v>
      </c>
    </row>
    <row r="43" spans="2:13">
      <c r="C43" s="7" t="s">
        <v>1274</v>
      </c>
      <c r="F43" s="153" t="s">
        <v>61</v>
      </c>
      <c r="G43" s="239">
        <v>4.96</v>
      </c>
      <c r="H43" s="209">
        <v>5.1760000000000002</v>
      </c>
      <c r="I43" s="50" t="s">
        <v>61</v>
      </c>
      <c r="J43" s="13" t="s">
        <v>1378</v>
      </c>
      <c r="K43" s="13" t="s">
        <v>61</v>
      </c>
      <c r="L43" s="129" t="s">
        <v>1379</v>
      </c>
      <c r="M43" s="40" t="s">
        <v>1273</v>
      </c>
    </row>
    <row r="44" spans="2:13">
      <c r="C44" s="7" t="s">
        <v>1275</v>
      </c>
      <c r="F44" s="153" t="s">
        <v>61</v>
      </c>
      <c r="G44" s="239">
        <v>1.651</v>
      </c>
      <c r="H44" s="209">
        <v>2.2879999999999998</v>
      </c>
      <c r="I44" s="50" t="s">
        <v>61</v>
      </c>
      <c r="J44" s="13" t="s">
        <v>1378</v>
      </c>
      <c r="K44" s="13" t="s">
        <v>61</v>
      </c>
      <c r="L44" s="129" t="s">
        <v>1379</v>
      </c>
      <c r="M44" s="40" t="s">
        <v>1273</v>
      </c>
    </row>
    <row r="45" spans="2:13">
      <c r="B45" s="15" t="s">
        <v>1380</v>
      </c>
      <c r="F45" s="153"/>
      <c r="G45" s="239"/>
      <c r="H45" s="209"/>
      <c r="I45" s="50" t="s">
        <v>61</v>
      </c>
      <c r="J45" s="13" t="s">
        <v>1378</v>
      </c>
      <c r="K45" s="13" t="s">
        <v>61</v>
      </c>
      <c r="L45" s="129" t="s">
        <v>1379</v>
      </c>
      <c r="M45" s="40" t="s">
        <v>1261</v>
      </c>
    </row>
    <row r="46" spans="2:13">
      <c r="C46" s="7" t="s">
        <v>1381</v>
      </c>
      <c r="F46" s="153" t="s">
        <v>61</v>
      </c>
      <c r="G46" s="239">
        <v>3.8149999999999999</v>
      </c>
      <c r="H46" s="209">
        <v>4.3449999999999998</v>
      </c>
      <c r="I46" s="50" t="s">
        <v>61</v>
      </c>
      <c r="J46" s="13" t="s">
        <v>1378</v>
      </c>
      <c r="K46" s="13" t="s">
        <v>61</v>
      </c>
      <c r="L46" s="129" t="s">
        <v>1379</v>
      </c>
      <c r="M46" s="40" t="s">
        <v>1261</v>
      </c>
    </row>
    <row r="47" spans="2:13">
      <c r="C47" s="7" t="s">
        <v>1382</v>
      </c>
      <c r="F47" s="153" t="s">
        <v>61</v>
      </c>
      <c r="G47" s="239">
        <v>2.5470000000000002</v>
      </c>
      <c r="H47" s="209">
        <v>2.7879999999999998</v>
      </c>
      <c r="I47" s="50" t="s">
        <v>61</v>
      </c>
      <c r="J47" s="13" t="s">
        <v>1378</v>
      </c>
      <c r="K47" s="13" t="s">
        <v>61</v>
      </c>
      <c r="L47" s="129" t="s">
        <v>1379</v>
      </c>
      <c r="M47" s="40" t="s">
        <v>1261</v>
      </c>
    </row>
    <row r="48" spans="2:13">
      <c r="C48" s="7" t="s">
        <v>1383</v>
      </c>
      <c r="F48" s="153" t="s">
        <v>61</v>
      </c>
      <c r="G48" s="153">
        <f>140+45+17+21+26</f>
        <v>249</v>
      </c>
      <c r="H48" s="107">
        <v>331</v>
      </c>
      <c r="I48" s="50" t="s">
        <v>61</v>
      </c>
      <c r="J48" s="13" t="s">
        <v>1378</v>
      </c>
      <c r="K48" s="13" t="s">
        <v>61</v>
      </c>
      <c r="L48" s="129" t="s">
        <v>1379</v>
      </c>
      <c r="M48" s="40" t="s">
        <v>1261</v>
      </c>
    </row>
    <row r="49" spans="2:13">
      <c r="F49" s="153"/>
      <c r="G49" s="153"/>
      <c r="H49" s="107"/>
      <c r="I49" s="16"/>
      <c r="L49" s="129"/>
      <c r="M49" s="40"/>
    </row>
    <row r="50" spans="2:13">
      <c r="I50" s="7"/>
      <c r="J50" s="413" t="s">
        <v>119</v>
      </c>
      <c r="K50" s="413"/>
      <c r="L50" s="413"/>
      <c r="M50" s="413"/>
    </row>
    <row r="51" spans="2:13" s="134" customFormat="1" ht="17.45" thickBot="1">
      <c r="B51" s="264" t="s">
        <v>1385</v>
      </c>
      <c r="C51" s="264"/>
      <c r="D51" s="264"/>
      <c r="E51" s="264"/>
      <c r="F51" s="263">
        <v>2021</v>
      </c>
      <c r="G51" s="263">
        <v>2022</v>
      </c>
      <c r="H51" s="265">
        <v>2023</v>
      </c>
      <c r="I51" s="266" t="s">
        <v>256</v>
      </c>
      <c r="J51" s="267" t="s">
        <v>121</v>
      </c>
      <c r="K51" s="267" t="s">
        <v>122</v>
      </c>
      <c r="L51" s="267" t="s">
        <v>123</v>
      </c>
      <c r="M51" s="262" t="s">
        <v>124</v>
      </c>
    </row>
    <row r="52" spans="2:13" ht="17.45" thickTop="1">
      <c r="B52" s="15" t="s">
        <v>1386</v>
      </c>
      <c r="F52" s="114" t="s">
        <v>61</v>
      </c>
      <c r="G52" s="113" t="s">
        <v>1387</v>
      </c>
      <c r="H52" s="174" t="s">
        <v>1388</v>
      </c>
      <c r="I52" s="50" t="s">
        <v>61</v>
      </c>
      <c r="J52" s="13" t="s">
        <v>1378</v>
      </c>
      <c r="K52" s="13" t="s">
        <v>61</v>
      </c>
      <c r="L52" s="13" t="s">
        <v>61</v>
      </c>
      <c r="M52" s="40" t="s">
        <v>1261</v>
      </c>
    </row>
    <row r="53" spans="2:13">
      <c r="C53" s="7" t="s">
        <v>296</v>
      </c>
      <c r="F53" s="63"/>
      <c r="G53" s="177" t="s">
        <v>1389</v>
      </c>
      <c r="H53" s="215" t="s">
        <v>1390</v>
      </c>
      <c r="I53" s="50"/>
      <c r="J53" s="13" t="s">
        <v>1378</v>
      </c>
      <c r="K53" s="13" t="s">
        <v>61</v>
      </c>
      <c r="L53" s="13" t="s">
        <v>61</v>
      </c>
      <c r="M53" s="40" t="s">
        <v>1261</v>
      </c>
    </row>
    <row r="54" spans="2:13">
      <c r="C54" s="7" t="s">
        <v>304</v>
      </c>
      <c r="F54" s="63"/>
      <c r="G54" s="59" t="s">
        <v>1391</v>
      </c>
      <c r="H54" s="215" t="s">
        <v>1392</v>
      </c>
      <c r="I54" s="50"/>
      <c r="J54" s="13" t="s">
        <v>1378</v>
      </c>
      <c r="K54" s="13" t="s">
        <v>61</v>
      </c>
      <c r="L54" s="13" t="s">
        <v>61</v>
      </c>
      <c r="M54" s="40" t="s">
        <v>1261</v>
      </c>
    </row>
    <row r="55" spans="2:13">
      <c r="C55" s="7" t="s">
        <v>302</v>
      </c>
      <c r="F55" s="63"/>
      <c r="G55" s="59" t="s">
        <v>1393</v>
      </c>
      <c r="H55" s="215" t="s">
        <v>1394</v>
      </c>
      <c r="I55" s="50"/>
      <c r="J55" s="13" t="s">
        <v>1378</v>
      </c>
      <c r="K55" s="13" t="s">
        <v>61</v>
      </c>
      <c r="L55" s="13" t="s">
        <v>61</v>
      </c>
      <c r="M55" s="40" t="s">
        <v>1261</v>
      </c>
    </row>
    <row r="56" spans="2:13">
      <c r="C56" s="7" t="s">
        <v>300</v>
      </c>
      <c r="F56" s="63"/>
      <c r="G56" s="59" t="s">
        <v>1395</v>
      </c>
      <c r="H56" s="215" t="s">
        <v>1396</v>
      </c>
      <c r="I56" s="50"/>
      <c r="J56" s="13" t="s">
        <v>1378</v>
      </c>
      <c r="K56" s="13" t="s">
        <v>61</v>
      </c>
      <c r="L56" s="13" t="s">
        <v>61</v>
      </c>
      <c r="M56" s="40" t="s">
        <v>1261</v>
      </c>
    </row>
    <row r="57" spans="2:13">
      <c r="C57" s="7" t="s">
        <v>306</v>
      </c>
      <c r="F57" s="63"/>
      <c r="G57" s="59" t="s">
        <v>1397</v>
      </c>
      <c r="H57" s="215" t="s">
        <v>1398</v>
      </c>
      <c r="I57" s="50"/>
      <c r="J57" s="13" t="s">
        <v>1378</v>
      </c>
      <c r="K57" s="13" t="s">
        <v>61</v>
      </c>
      <c r="L57" s="13" t="s">
        <v>61</v>
      </c>
      <c r="M57" s="40" t="s">
        <v>1261</v>
      </c>
    </row>
    <row r="58" spans="2:13">
      <c r="C58" s="7" t="s">
        <v>1078</v>
      </c>
      <c r="F58" s="63"/>
      <c r="G58" s="59" t="s">
        <v>61</v>
      </c>
      <c r="H58" s="215" t="s">
        <v>1399</v>
      </c>
      <c r="I58" s="50"/>
      <c r="J58" s="13" t="s">
        <v>1378</v>
      </c>
      <c r="K58" s="13" t="s">
        <v>61</v>
      </c>
      <c r="L58" s="13" t="s">
        <v>61</v>
      </c>
      <c r="M58" s="40" t="s">
        <v>1261</v>
      </c>
    </row>
    <row r="59" spans="2:13">
      <c r="B59" s="15" t="s">
        <v>1400</v>
      </c>
      <c r="F59" s="150" t="s">
        <v>61</v>
      </c>
      <c r="G59" s="214" t="s">
        <v>1401</v>
      </c>
      <c r="H59" s="214" t="s">
        <v>1402</v>
      </c>
      <c r="I59" s="50" t="s">
        <v>61</v>
      </c>
      <c r="J59" s="13" t="s">
        <v>1378</v>
      </c>
      <c r="K59" s="13" t="s">
        <v>61</v>
      </c>
      <c r="L59" s="13" t="s">
        <v>61</v>
      </c>
      <c r="M59" s="40" t="s">
        <v>1261</v>
      </c>
    </row>
    <row r="60" spans="2:13">
      <c r="C60" s="7" t="s">
        <v>296</v>
      </c>
      <c r="F60" s="63"/>
      <c r="G60" s="59" t="s">
        <v>1403</v>
      </c>
      <c r="H60" s="215" t="s">
        <v>1404</v>
      </c>
      <c r="I60" s="50"/>
      <c r="J60" s="13" t="s">
        <v>1378</v>
      </c>
      <c r="K60" s="13" t="s">
        <v>61</v>
      </c>
      <c r="L60" s="13" t="s">
        <v>61</v>
      </c>
      <c r="M60" s="40" t="s">
        <v>1261</v>
      </c>
    </row>
    <row r="61" spans="2:13">
      <c r="C61" s="7" t="s">
        <v>304</v>
      </c>
      <c r="F61" s="63"/>
      <c r="G61" s="59" t="s">
        <v>1405</v>
      </c>
      <c r="H61" s="215" t="s">
        <v>1406</v>
      </c>
      <c r="I61" s="50"/>
      <c r="J61" s="13" t="s">
        <v>1378</v>
      </c>
      <c r="K61" s="13" t="s">
        <v>61</v>
      </c>
      <c r="L61" s="13" t="s">
        <v>61</v>
      </c>
      <c r="M61" s="40" t="s">
        <v>1261</v>
      </c>
    </row>
    <row r="62" spans="2:13">
      <c r="C62" s="7" t="s">
        <v>302</v>
      </c>
      <c r="F62" s="63"/>
      <c r="G62" s="59" t="s">
        <v>1407</v>
      </c>
      <c r="H62" s="215" t="s">
        <v>1408</v>
      </c>
      <c r="I62" s="50"/>
      <c r="J62" s="13" t="s">
        <v>1378</v>
      </c>
      <c r="K62" s="13" t="s">
        <v>61</v>
      </c>
      <c r="L62" s="13" t="s">
        <v>61</v>
      </c>
      <c r="M62" s="40" t="s">
        <v>1261</v>
      </c>
    </row>
    <row r="63" spans="2:13">
      <c r="C63" s="7" t="s">
        <v>300</v>
      </c>
      <c r="F63" s="63"/>
      <c r="G63" s="59" t="s">
        <v>1409</v>
      </c>
      <c r="H63" s="215" t="s">
        <v>1410</v>
      </c>
      <c r="I63" s="50"/>
      <c r="J63" s="13" t="s">
        <v>1378</v>
      </c>
      <c r="K63" s="13" t="s">
        <v>61</v>
      </c>
      <c r="L63" s="13" t="s">
        <v>61</v>
      </c>
      <c r="M63" s="40" t="s">
        <v>1261</v>
      </c>
    </row>
    <row r="64" spans="2:13">
      <c r="C64" s="7" t="s">
        <v>306</v>
      </c>
      <c r="F64" s="63"/>
      <c r="G64" s="59" t="s">
        <v>1411</v>
      </c>
      <c r="H64" s="215" t="s">
        <v>1412</v>
      </c>
      <c r="I64" s="50"/>
      <c r="J64" s="13" t="s">
        <v>1378</v>
      </c>
      <c r="K64" s="13" t="s">
        <v>61</v>
      </c>
      <c r="L64" s="13" t="s">
        <v>61</v>
      </c>
      <c r="M64" s="40" t="s">
        <v>1261</v>
      </c>
    </row>
    <row r="65" spans="2:13">
      <c r="C65" s="7" t="s">
        <v>1078</v>
      </c>
      <c r="F65" s="63"/>
      <c r="G65" s="59" t="s">
        <v>61</v>
      </c>
      <c r="H65" s="215" t="s">
        <v>1413</v>
      </c>
      <c r="I65" s="50"/>
      <c r="J65" s="13" t="s">
        <v>1378</v>
      </c>
      <c r="K65" s="13" t="s">
        <v>61</v>
      </c>
      <c r="L65" s="13" t="s">
        <v>61</v>
      </c>
      <c r="M65" s="40" t="s">
        <v>1261</v>
      </c>
    </row>
    <row r="66" spans="2:13">
      <c r="I66" s="7"/>
      <c r="J66" s="7"/>
      <c r="K66" s="7"/>
      <c r="L66" s="7"/>
      <c r="M66" s="7"/>
    </row>
    <row r="67" spans="2:13">
      <c r="B67" s="15" t="s">
        <v>211</v>
      </c>
      <c r="F67" s="17"/>
      <c r="G67" s="17"/>
      <c r="H67" s="17"/>
    </row>
    <row r="68" spans="2:13" ht="39.6" customHeight="1">
      <c r="B68" s="421" t="s">
        <v>1414</v>
      </c>
      <c r="C68" s="412"/>
      <c r="D68" s="412"/>
      <c r="E68" s="412"/>
      <c r="F68" s="412"/>
      <c r="G68" s="412"/>
      <c r="H68" s="412"/>
      <c r="I68" s="412"/>
      <c r="J68" s="412"/>
      <c r="K68" s="412"/>
      <c r="L68" s="412"/>
      <c r="M68" s="422"/>
    </row>
    <row r="69" spans="2:13" ht="16.5" customHeight="1">
      <c r="B69" s="199"/>
      <c r="C69" s="199"/>
      <c r="D69" s="199"/>
      <c r="E69" s="199"/>
      <c r="F69" s="199"/>
      <c r="G69" s="199"/>
      <c r="H69" s="199"/>
      <c r="I69" s="199"/>
      <c r="J69" s="199"/>
      <c r="K69" s="199"/>
      <c r="L69" s="199"/>
      <c r="M69" s="199"/>
    </row>
    <row r="70" spans="2:13">
      <c r="I70" s="7"/>
      <c r="J70" s="413" t="s">
        <v>119</v>
      </c>
      <c r="K70" s="413"/>
      <c r="L70" s="413"/>
      <c r="M70" s="413"/>
    </row>
    <row r="71" spans="2:13" ht="17.45" thickBot="1">
      <c r="B71" s="257" t="s">
        <v>1415</v>
      </c>
      <c r="C71" s="257"/>
      <c r="D71" s="257"/>
      <c r="E71" s="257"/>
      <c r="F71" s="260">
        <v>2021</v>
      </c>
      <c r="G71" s="260">
        <v>2022</v>
      </c>
      <c r="H71" s="260">
        <v>2023</v>
      </c>
      <c r="I71" s="261" t="s">
        <v>256</v>
      </c>
      <c r="J71" s="262" t="s">
        <v>121</v>
      </c>
      <c r="K71" s="262" t="s">
        <v>122</v>
      </c>
      <c r="L71" s="262" t="s">
        <v>123</v>
      </c>
      <c r="M71" s="262" t="s">
        <v>124</v>
      </c>
    </row>
    <row r="72" spans="2:13" ht="17.45" thickTop="1">
      <c r="B72" s="268" t="s">
        <v>296</v>
      </c>
      <c r="C72" s="269"/>
      <c r="D72" s="269"/>
      <c r="E72" s="269"/>
      <c r="F72" s="270"/>
      <c r="G72" s="270"/>
      <c r="H72" s="270"/>
      <c r="I72" s="50" t="s">
        <v>61</v>
      </c>
      <c r="J72" s="13" t="s">
        <v>1416</v>
      </c>
      <c r="K72" s="13" t="s">
        <v>61</v>
      </c>
      <c r="L72" s="13" t="s">
        <v>61</v>
      </c>
      <c r="M72" s="40" t="s">
        <v>1273</v>
      </c>
    </row>
    <row r="73" spans="2:13">
      <c r="B73" s="15" t="s">
        <v>1417</v>
      </c>
      <c r="F73" s="152"/>
      <c r="G73" s="152"/>
      <c r="I73" s="50" t="s">
        <v>61</v>
      </c>
      <c r="J73" s="13" t="s">
        <v>1416</v>
      </c>
      <c r="K73" s="13" t="s">
        <v>61</v>
      </c>
      <c r="L73" s="13" t="s">
        <v>61</v>
      </c>
      <c r="M73" s="40" t="s">
        <v>1273</v>
      </c>
    </row>
    <row r="74" spans="2:13">
      <c r="C74" s="7" t="s">
        <v>1274</v>
      </c>
      <c r="F74" s="152" t="s">
        <v>61</v>
      </c>
      <c r="G74" s="152" t="s">
        <v>61</v>
      </c>
      <c r="H74" s="216" t="s">
        <v>1349</v>
      </c>
      <c r="I74" s="50" t="s">
        <v>61</v>
      </c>
      <c r="J74" s="13" t="s">
        <v>1416</v>
      </c>
      <c r="K74" s="13" t="s">
        <v>61</v>
      </c>
      <c r="L74" s="13" t="s">
        <v>61</v>
      </c>
      <c r="M74" s="40" t="s">
        <v>1273</v>
      </c>
    </row>
    <row r="75" spans="2:13">
      <c r="C75" s="7" t="s">
        <v>1275</v>
      </c>
      <c r="F75" s="152" t="s">
        <v>61</v>
      </c>
      <c r="G75" s="152" t="s">
        <v>61</v>
      </c>
      <c r="H75" s="216" t="s">
        <v>1349</v>
      </c>
      <c r="I75" s="50" t="s">
        <v>61</v>
      </c>
      <c r="J75" s="13" t="s">
        <v>1416</v>
      </c>
      <c r="K75" s="13" t="s">
        <v>61</v>
      </c>
      <c r="L75" s="13" t="s">
        <v>61</v>
      </c>
      <c r="M75" s="40" t="s">
        <v>1273</v>
      </c>
    </row>
    <row r="76" spans="2:13">
      <c r="B76" s="15" t="s">
        <v>1418</v>
      </c>
      <c r="F76" s="152"/>
      <c r="G76" s="152"/>
      <c r="H76" s="215"/>
      <c r="I76" s="50" t="s">
        <v>61</v>
      </c>
      <c r="J76" s="13" t="s">
        <v>1416</v>
      </c>
      <c r="K76" s="13" t="s">
        <v>61</v>
      </c>
      <c r="L76" s="13" t="s">
        <v>61</v>
      </c>
      <c r="M76" s="40" t="s">
        <v>1273</v>
      </c>
    </row>
    <row r="77" spans="2:13">
      <c r="B77" s="15"/>
      <c r="C77" s="7" t="s">
        <v>1274</v>
      </c>
      <c r="F77" s="152" t="s">
        <v>61</v>
      </c>
      <c r="G77" s="152" t="s">
        <v>61</v>
      </c>
      <c r="H77" s="215" t="s">
        <v>1419</v>
      </c>
      <c r="I77" s="50" t="s">
        <v>61</v>
      </c>
      <c r="J77" s="13" t="s">
        <v>1416</v>
      </c>
      <c r="K77" s="13" t="s">
        <v>61</v>
      </c>
      <c r="L77" s="13" t="s">
        <v>61</v>
      </c>
      <c r="M77" s="40" t="s">
        <v>1273</v>
      </c>
    </row>
    <row r="78" spans="2:13">
      <c r="C78" s="7" t="s">
        <v>1275</v>
      </c>
      <c r="F78" s="152" t="s">
        <v>61</v>
      </c>
      <c r="G78" s="152" t="s">
        <v>61</v>
      </c>
      <c r="H78" s="216" t="s">
        <v>1420</v>
      </c>
      <c r="I78" s="50" t="s">
        <v>61</v>
      </c>
      <c r="J78" s="13" t="s">
        <v>1416</v>
      </c>
      <c r="K78" s="13" t="s">
        <v>61</v>
      </c>
      <c r="L78" s="13" t="s">
        <v>61</v>
      </c>
      <c r="M78" s="40" t="s">
        <v>1273</v>
      </c>
    </row>
    <row r="79" spans="2:13">
      <c r="B79" s="268" t="s">
        <v>1075</v>
      </c>
      <c r="C79" s="269"/>
      <c r="D79" s="269"/>
      <c r="E79" s="269"/>
      <c r="F79" s="270"/>
      <c r="G79" s="270"/>
      <c r="H79" s="271"/>
      <c r="I79" s="50" t="s">
        <v>61</v>
      </c>
      <c r="J79" s="13" t="s">
        <v>1416</v>
      </c>
      <c r="K79" s="13" t="s">
        <v>61</v>
      </c>
      <c r="L79" s="13" t="s">
        <v>61</v>
      </c>
      <c r="M79" s="40" t="s">
        <v>1273</v>
      </c>
    </row>
    <row r="80" spans="2:13">
      <c r="B80" s="15" t="s">
        <v>1417</v>
      </c>
      <c r="F80" s="152"/>
      <c r="G80" s="152"/>
      <c r="H80" s="215"/>
      <c r="I80" s="50" t="s">
        <v>61</v>
      </c>
      <c r="J80" s="13" t="s">
        <v>1416</v>
      </c>
      <c r="K80" s="13" t="s">
        <v>61</v>
      </c>
      <c r="L80" s="13" t="s">
        <v>61</v>
      </c>
      <c r="M80" s="40" t="s">
        <v>1273</v>
      </c>
    </row>
    <row r="81" spans="2:13">
      <c r="C81" s="7" t="s">
        <v>1274</v>
      </c>
      <c r="F81" s="152" t="s">
        <v>61</v>
      </c>
      <c r="G81" s="152" t="s">
        <v>61</v>
      </c>
      <c r="H81" s="216" t="s">
        <v>1349</v>
      </c>
      <c r="I81" s="50" t="s">
        <v>61</v>
      </c>
      <c r="J81" s="13" t="s">
        <v>1416</v>
      </c>
      <c r="K81" s="13" t="s">
        <v>61</v>
      </c>
      <c r="L81" s="13" t="s">
        <v>61</v>
      </c>
      <c r="M81" s="40" t="s">
        <v>1273</v>
      </c>
    </row>
    <row r="82" spans="2:13">
      <c r="C82" s="7" t="s">
        <v>1275</v>
      </c>
      <c r="F82" s="152" t="s">
        <v>61</v>
      </c>
      <c r="G82" s="152" t="s">
        <v>61</v>
      </c>
      <c r="H82" s="216" t="s">
        <v>1349</v>
      </c>
      <c r="I82" s="50" t="s">
        <v>61</v>
      </c>
      <c r="J82" s="13" t="s">
        <v>1416</v>
      </c>
      <c r="K82" s="13" t="s">
        <v>61</v>
      </c>
      <c r="L82" s="13" t="s">
        <v>61</v>
      </c>
      <c r="M82" s="40" t="s">
        <v>1273</v>
      </c>
    </row>
    <row r="83" spans="2:13">
      <c r="B83" s="15" t="s">
        <v>1418</v>
      </c>
      <c r="F83" s="152"/>
      <c r="G83" s="152"/>
      <c r="H83" s="215"/>
      <c r="I83" s="50" t="s">
        <v>61</v>
      </c>
      <c r="J83" s="13" t="s">
        <v>1416</v>
      </c>
      <c r="K83" s="13" t="s">
        <v>61</v>
      </c>
      <c r="L83" s="13" t="s">
        <v>61</v>
      </c>
      <c r="M83" s="40" t="s">
        <v>1273</v>
      </c>
    </row>
    <row r="84" spans="2:13">
      <c r="B84" s="15"/>
      <c r="C84" s="7" t="s">
        <v>1274</v>
      </c>
      <c r="F84" s="152" t="s">
        <v>61</v>
      </c>
      <c r="G84" s="152" t="s">
        <v>61</v>
      </c>
      <c r="H84" s="215" t="s">
        <v>1421</v>
      </c>
      <c r="I84" s="50" t="s">
        <v>61</v>
      </c>
      <c r="J84" s="13" t="s">
        <v>1416</v>
      </c>
      <c r="K84" s="13" t="s">
        <v>61</v>
      </c>
      <c r="L84" s="13" t="s">
        <v>61</v>
      </c>
      <c r="M84" s="40" t="s">
        <v>1273</v>
      </c>
    </row>
    <row r="85" spans="2:13">
      <c r="C85" s="7" t="s">
        <v>1275</v>
      </c>
      <c r="F85" s="152" t="s">
        <v>61</v>
      </c>
      <c r="G85" s="152" t="s">
        <v>61</v>
      </c>
      <c r="H85" s="216" t="s">
        <v>1422</v>
      </c>
      <c r="I85" s="50" t="s">
        <v>61</v>
      </c>
      <c r="J85" s="13" t="s">
        <v>1416</v>
      </c>
      <c r="K85" s="13" t="s">
        <v>61</v>
      </c>
      <c r="L85" s="13" t="s">
        <v>61</v>
      </c>
      <c r="M85" s="40" t="s">
        <v>1273</v>
      </c>
    </row>
    <row r="86" spans="2:13">
      <c r="I86" s="7"/>
      <c r="J86" s="7"/>
      <c r="K86" s="7"/>
      <c r="L86" s="7"/>
      <c r="M86" s="7"/>
    </row>
    <row r="87" spans="2:13">
      <c r="B87" s="15" t="s">
        <v>211</v>
      </c>
      <c r="F87" s="17"/>
      <c r="G87" s="17"/>
      <c r="H87" s="17"/>
    </row>
    <row r="88" spans="2:13" ht="36.6" customHeight="1">
      <c r="B88" s="421" t="s">
        <v>1423</v>
      </c>
      <c r="C88" s="412"/>
      <c r="D88" s="412"/>
      <c r="E88" s="412"/>
      <c r="F88" s="412"/>
      <c r="G88" s="412"/>
      <c r="H88" s="412"/>
      <c r="I88" s="412"/>
      <c r="J88" s="412"/>
      <c r="K88" s="412"/>
      <c r="L88" s="412"/>
      <c r="M88" s="422"/>
    </row>
    <row r="89" spans="2:13" ht="16.5" customHeight="1">
      <c r="B89" s="199"/>
      <c r="C89" s="199"/>
      <c r="D89" s="199"/>
      <c r="E89" s="199"/>
      <c r="F89" s="199"/>
      <c r="G89" s="199"/>
      <c r="H89" s="199"/>
      <c r="I89" s="199"/>
      <c r="J89" s="199"/>
      <c r="K89" s="199"/>
      <c r="L89" s="199"/>
      <c r="M89" s="199"/>
    </row>
    <row r="90" spans="2:13">
      <c r="J90" s="413" t="s">
        <v>119</v>
      </c>
      <c r="K90" s="413"/>
      <c r="L90" s="413"/>
      <c r="M90" s="413"/>
    </row>
    <row r="91" spans="2:13" ht="17.45" thickBot="1">
      <c r="B91" s="257" t="s">
        <v>1424</v>
      </c>
      <c r="C91" s="257"/>
      <c r="D91" s="257"/>
      <c r="E91" s="257"/>
      <c r="F91" s="272"/>
      <c r="G91" s="260">
        <v>2023</v>
      </c>
      <c r="H91" s="273"/>
      <c r="I91" s="261" t="s">
        <v>256</v>
      </c>
      <c r="J91" s="262" t="s">
        <v>121</v>
      </c>
      <c r="K91" s="262" t="s">
        <v>122</v>
      </c>
      <c r="L91" s="262" t="s">
        <v>123</v>
      </c>
      <c r="M91" s="262" t="s">
        <v>124</v>
      </c>
    </row>
    <row r="92" spans="2:13" ht="24" customHeight="1" thickTop="1">
      <c r="B92" s="268" t="s">
        <v>1425</v>
      </c>
      <c r="C92" s="269"/>
      <c r="D92" s="269"/>
      <c r="E92" s="269"/>
      <c r="F92" s="274"/>
      <c r="G92" s="270"/>
      <c r="H92" s="274"/>
      <c r="I92" s="50" t="s">
        <v>61</v>
      </c>
      <c r="J92" s="275" t="s">
        <v>1426</v>
      </c>
      <c r="K92" s="13" t="s">
        <v>61</v>
      </c>
      <c r="L92" s="276" t="s">
        <v>1427</v>
      </c>
      <c r="M92" s="40" t="s">
        <v>1273</v>
      </c>
    </row>
    <row r="93" spans="2:13">
      <c r="B93" s="15"/>
      <c r="D93" s="15"/>
      <c r="F93" s="114" t="s">
        <v>296</v>
      </c>
      <c r="G93" s="114" t="s">
        <v>304</v>
      </c>
      <c r="H93" s="149" t="s">
        <v>302</v>
      </c>
      <c r="I93" s="50" t="s">
        <v>61</v>
      </c>
      <c r="J93" s="275" t="s">
        <v>1426</v>
      </c>
      <c r="K93" s="13" t="s">
        <v>61</v>
      </c>
      <c r="L93" s="276" t="s">
        <v>1427</v>
      </c>
      <c r="M93" s="40" t="s">
        <v>1273</v>
      </c>
    </row>
    <row r="94" spans="2:13">
      <c r="C94" s="7" t="s">
        <v>229</v>
      </c>
      <c r="F94" s="59" t="s">
        <v>1428</v>
      </c>
      <c r="G94" s="215" t="s">
        <v>61</v>
      </c>
      <c r="H94" s="215" t="s">
        <v>61</v>
      </c>
      <c r="I94" s="50" t="s">
        <v>61</v>
      </c>
      <c r="J94" s="275" t="s">
        <v>1426</v>
      </c>
      <c r="K94" s="13" t="s">
        <v>61</v>
      </c>
      <c r="L94" s="276" t="s">
        <v>1427</v>
      </c>
      <c r="M94" s="40" t="s">
        <v>1273</v>
      </c>
    </row>
    <row r="95" spans="2:13">
      <c r="C95" s="7" t="s">
        <v>233</v>
      </c>
      <c r="F95" s="59" t="s">
        <v>1368</v>
      </c>
      <c r="G95" s="216" t="s">
        <v>1429</v>
      </c>
      <c r="H95" s="216" t="s">
        <v>1430</v>
      </c>
      <c r="I95" s="50" t="s">
        <v>61</v>
      </c>
      <c r="J95" s="275" t="s">
        <v>1426</v>
      </c>
      <c r="K95" s="13" t="s">
        <v>61</v>
      </c>
      <c r="L95" s="276" t="s">
        <v>1427</v>
      </c>
      <c r="M95" s="40" t="s">
        <v>1273</v>
      </c>
    </row>
    <row r="96" spans="2:13">
      <c r="C96" s="7" t="s">
        <v>1281</v>
      </c>
      <c r="F96" s="59" t="s">
        <v>665</v>
      </c>
      <c r="G96" s="216" t="s">
        <v>1431</v>
      </c>
      <c r="H96" s="216" t="s">
        <v>1432</v>
      </c>
      <c r="I96" s="50" t="s">
        <v>61</v>
      </c>
      <c r="J96" s="275" t="s">
        <v>1426</v>
      </c>
      <c r="K96" s="13" t="s">
        <v>61</v>
      </c>
      <c r="L96" s="276" t="s">
        <v>1427</v>
      </c>
      <c r="M96" s="40" t="s">
        <v>1273</v>
      </c>
    </row>
    <row r="97" spans="2:13">
      <c r="C97" s="7" t="s">
        <v>1282</v>
      </c>
      <c r="F97" s="59" t="s">
        <v>1368</v>
      </c>
      <c r="G97" s="216" t="s">
        <v>760</v>
      </c>
      <c r="H97" s="216" t="s">
        <v>1433</v>
      </c>
      <c r="I97" s="50" t="s">
        <v>61</v>
      </c>
      <c r="J97" s="275" t="s">
        <v>1426</v>
      </c>
      <c r="K97" s="13" t="s">
        <v>61</v>
      </c>
      <c r="L97" s="276" t="s">
        <v>1427</v>
      </c>
      <c r="M97" s="40" t="s">
        <v>1273</v>
      </c>
    </row>
    <row r="98" spans="2:13">
      <c r="C98" s="7" t="s">
        <v>241</v>
      </c>
      <c r="F98" s="59" t="s">
        <v>1434</v>
      </c>
      <c r="G98" s="216" t="s">
        <v>1429</v>
      </c>
      <c r="H98" s="216" t="s">
        <v>1435</v>
      </c>
      <c r="I98" s="50" t="s">
        <v>61</v>
      </c>
      <c r="J98" s="275" t="s">
        <v>1426</v>
      </c>
      <c r="K98" s="13" t="s">
        <v>61</v>
      </c>
      <c r="L98" s="276" t="s">
        <v>1427</v>
      </c>
      <c r="M98" s="40" t="s">
        <v>1273</v>
      </c>
    </row>
    <row r="99" spans="2:13">
      <c r="C99" s="7" t="s">
        <v>244</v>
      </c>
      <c r="F99" s="59" t="s">
        <v>1428</v>
      </c>
      <c r="G99" s="216" t="s">
        <v>1436</v>
      </c>
      <c r="H99" s="216" t="s">
        <v>760</v>
      </c>
      <c r="I99" s="50" t="s">
        <v>61</v>
      </c>
      <c r="J99" s="275" t="s">
        <v>1426</v>
      </c>
      <c r="K99" s="13" t="s">
        <v>61</v>
      </c>
      <c r="L99" s="276" t="s">
        <v>1427</v>
      </c>
      <c r="M99" s="40" t="s">
        <v>1273</v>
      </c>
    </row>
    <row r="100" spans="2:13">
      <c r="C100" s="7" t="s">
        <v>1437</v>
      </c>
      <c r="F100" s="59" t="s">
        <v>665</v>
      </c>
      <c r="G100" s="215" t="s">
        <v>61</v>
      </c>
      <c r="H100" s="215" t="s">
        <v>61</v>
      </c>
      <c r="I100" s="50" t="s">
        <v>61</v>
      </c>
      <c r="J100" s="275" t="s">
        <v>1426</v>
      </c>
      <c r="K100" s="13" t="s">
        <v>61</v>
      </c>
      <c r="L100" s="276" t="s">
        <v>1427</v>
      </c>
      <c r="M100" s="40" t="s">
        <v>1273</v>
      </c>
    </row>
    <row r="101" spans="2:13">
      <c r="C101" s="7" t="s">
        <v>1438</v>
      </c>
      <c r="F101" s="59" t="s">
        <v>1439</v>
      </c>
      <c r="G101" s="215" t="s">
        <v>61</v>
      </c>
      <c r="H101" s="216" t="s">
        <v>1368</v>
      </c>
      <c r="I101" s="50" t="s">
        <v>61</v>
      </c>
      <c r="J101" s="275" t="s">
        <v>1426</v>
      </c>
      <c r="K101" s="13" t="s">
        <v>61</v>
      </c>
      <c r="L101" s="276" t="s">
        <v>1427</v>
      </c>
      <c r="M101" s="40" t="s">
        <v>1273</v>
      </c>
    </row>
    <row r="102" spans="2:13">
      <c r="C102" s="7" t="s">
        <v>1440</v>
      </c>
      <c r="F102" s="59" t="s">
        <v>1441</v>
      </c>
      <c r="G102" s="215" t="s">
        <v>61</v>
      </c>
      <c r="H102" s="216" t="s">
        <v>760</v>
      </c>
      <c r="I102" s="50" t="s">
        <v>61</v>
      </c>
      <c r="J102" s="275" t="s">
        <v>1426</v>
      </c>
      <c r="K102" s="13" t="s">
        <v>61</v>
      </c>
      <c r="L102" s="276" t="s">
        <v>1427</v>
      </c>
      <c r="M102" s="40" t="s">
        <v>1273</v>
      </c>
    </row>
    <row r="103" spans="2:13">
      <c r="B103" s="15"/>
      <c r="F103" s="114" t="s">
        <v>300</v>
      </c>
      <c r="G103" s="114" t="s">
        <v>306</v>
      </c>
      <c r="H103" s="114" t="s">
        <v>1078</v>
      </c>
      <c r="I103" s="50" t="s">
        <v>61</v>
      </c>
      <c r="J103" s="275" t="s">
        <v>1426</v>
      </c>
      <c r="K103" s="13" t="s">
        <v>61</v>
      </c>
      <c r="L103" s="276" t="s">
        <v>1427</v>
      </c>
      <c r="M103" s="40" t="s">
        <v>1273</v>
      </c>
    </row>
    <row r="104" spans="2:13">
      <c r="C104" s="7" t="s">
        <v>229</v>
      </c>
      <c r="F104" s="59" t="s">
        <v>61</v>
      </c>
      <c r="G104" s="216" t="s">
        <v>1368</v>
      </c>
      <c r="H104" s="215" t="s">
        <v>61</v>
      </c>
      <c r="I104" s="50" t="s">
        <v>61</v>
      </c>
      <c r="J104" s="275" t="s">
        <v>1426</v>
      </c>
      <c r="K104" s="13" t="s">
        <v>61</v>
      </c>
      <c r="L104" s="276" t="s">
        <v>1427</v>
      </c>
      <c r="M104" s="40" t="s">
        <v>1273</v>
      </c>
    </row>
    <row r="105" spans="2:13">
      <c r="C105" s="7" t="s">
        <v>233</v>
      </c>
      <c r="F105" s="59" t="s">
        <v>1442</v>
      </c>
      <c r="G105" s="216" t="s">
        <v>1368</v>
      </c>
      <c r="H105" s="216" t="s">
        <v>1443</v>
      </c>
      <c r="I105" s="50" t="s">
        <v>61</v>
      </c>
      <c r="J105" s="275" t="s">
        <v>1426</v>
      </c>
      <c r="K105" s="13" t="s">
        <v>61</v>
      </c>
      <c r="L105" s="276" t="s">
        <v>1427</v>
      </c>
      <c r="M105" s="40" t="s">
        <v>1273</v>
      </c>
    </row>
    <row r="106" spans="2:13">
      <c r="C106" s="7" t="s">
        <v>1281</v>
      </c>
      <c r="F106" s="59" t="s">
        <v>665</v>
      </c>
      <c r="G106" s="216" t="s">
        <v>1368</v>
      </c>
      <c r="H106" s="216" t="s">
        <v>1429</v>
      </c>
      <c r="I106" s="50" t="s">
        <v>61</v>
      </c>
      <c r="J106" s="275" t="s">
        <v>1426</v>
      </c>
      <c r="K106" s="13" t="s">
        <v>61</v>
      </c>
      <c r="L106" s="276" t="s">
        <v>1427</v>
      </c>
      <c r="M106" s="40" t="s">
        <v>1273</v>
      </c>
    </row>
    <row r="107" spans="2:13">
      <c r="C107" s="7" t="s">
        <v>1282</v>
      </c>
      <c r="F107" s="59" t="s">
        <v>760</v>
      </c>
      <c r="G107" s="216" t="s">
        <v>1368</v>
      </c>
      <c r="H107" s="216" t="s">
        <v>1444</v>
      </c>
      <c r="I107" s="50" t="s">
        <v>61</v>
      </c>
      <c r="J107" s="275" t="s">
        <v>1426</v>
      </c>
      <c r="K107" s="13" t="s">
        <v>61</v>
      </c>
      <c r="L107" s="276" t="s">
        <v>1427</v>
      </c>
      <c r="M107" s="40" t="s">
        <v>1273</v>
      </c>
    </row>
    <row r="108" spans="2:13">
      <c r="C108" s="7" t="s">
        <v>241</v>
      </c>
      <c r="F108" s="59" t="s">
        <v>1445</v>
      </c>
      <c r="G108" s="216" t="s">
        <v>1368</v>
      </c>
      <c r="H108" s="216" t="s">
        <v>1446</v>
      </c>
      <c r="I108" s="50" t="s">
        <v>61</v>
      </c>
      <c r="J108" s="275" t="s">
        <v>1426</v>
      </c>
      <c r="K108" s="13" t="s">
        <v>61</v>
      </c>
      <c r="L108" s="276" t="s">
        <v>1427</v>
      </c>
      <c r="M108" s="40" t="s">
        <v>1273</v>
      </c>
    </row>
    <row r="109" spans="2:13">
      <c r="C109" s="7" t="s">
        <v>244</v>
      </c>
      <c r="F109" s="59" t="s">
        <v>1368</v>
      </c>
      <c r="G109" s="216" t="s">
        <v>1368</v>
      </c>
      <c r="H109" s="216" t="s">
        <v>1368</v>
      </c>
      <c r="I109" s="50" t="s">
        <v>61</v>
      </c>
      <c r="J109" s="275" t="s">
        <v>1426</v>
      </c>
      <c r="K109" s="13" t="s">
        <v>61</v>
      </c>
      <c r="L109" s="276" t="s">
        <v>1427</v>
      </c>
      <c r="M109" s="40" t="s">
        <v>1273</v>
      </c>
    </row>
    <row r="110" spans="2:13">
      <c r="C110" s="7" t="s">
        <v>1437</v>
      </c>
      <c r="F110" s="59" t="s">
        <v>61</v>
      </c>
      <c r="G110" s="216" t="s">
        <v>61</v>
      </c>
      <c r="H110" s="215" t="s">
        <v>61</v>
      </c>
      <c r="I110" s="50" t="s">
        <v>61</v>
      </c>
      <c r="J110" s="275" t="s">
        <v>1426</v>
      </c>
      <c r="K110" s="13" t="s">
        <v>61</v>
      </c>
      <c r="L110" s="276" t="s">
        <v>1427</v>
      </c>
      <c r="M110" s="40" t="s">
        <v>1273</v>
      </c>
    </row>
    <row r="111" spans="2:13">
      <c r="C111" s="7" t="s">
        <v>1438</v>
      </c>
      <c r="F111" s="216" t="s">
        <v>1368</v>
      </c>
      <c r="G111" s="216" t="s">
        <v>1368</v>
      </c>
      <c r="H111" s="215" t="s">
        <v>61</v>
      </c>
      <c r="I111" s="50" t="s">
        <v>61</v>
      </c>
      <c r="J111" s="275" t="s">
        <v>1426</v>
      </c>
      <c r="K111" s="13" t="s">
        <v>61</v>
      </c>
      <c r="L111" s="276" t="s">
        <v>1427</v>
      </c>
      <c r="M111" s="40" t="s">
        <v>1273</v>
      </c>
    </row>
    <row r="112" spans="2:13">
      <c r="C112" s="7" t="s">
        <v>1440</v>
      </c>
      <c r="F112" s="215" t="s">
        <v>61</v>
      </c>
      <c r="G112" s="216" t="s">
        <v>61</v>
      </c>
      <c r="H112" s="215" t="s">
        <v>61</v>
      </c>
      <c r="I112" s="50" t="s">
        <v>61</v>
      </c>
      <c r="J112" s="275" t="s">
        <v>1426</v>
      </c>
      <c r="K112" s="13" t="s">
        <v>61</v>
      </c>
      <c r="L112" s="276" t="s">
        <v>1427</v>
      </c>
      <c r="M112" s="40" t="s">
        <v>1273</v>
      </c>
    </row>
    <row r="113" spans="2:13" ht="24.6" customHeight="1">
      <c r="B113" s="268" t="s">
        <v>1447</v>
      </c>
      <c r="C113" s="269"/>
      <c r="D113" s="269"/>
      <c r="E113" s="269"/>
      <c r="F113" s="274"/>
      <c r="G113" s="270"/>
      <c r="H113" s="274"/>
      <c r="I113" s="50" t="s">
        <v>61</v>
      </c>
      <c r="J113" s="275" t="s">
        <v>1426</v>
      </c>
      <c r="K113" s="13" t="s">
        <v>61</v>
      </c>
      <c r="L113" s="276" t="s">
        <v>1427</v>
      </c>
      <c r="M113" s="40" t="s">
        <v>1273</v>
      </c>
    </row>
    <row r="114" spans="2:13">
      <c r="B114" s="15"/>
      <c r="D114" s="15"/>
      <c r="F114" s="114" t="s">
        <v>296</v>
      </c>
      <c r="G114" s="114" t="s">
        <v>304</v>
      </c>
      <c r="H114" s="149" t="s">
        <v>302</v>
      </c>
      <c r="I114" s="50" t="s">
        <v>61</v>
      </c>
      <c r="J114" s="275" t="s">
        <v>1426</v>
      </c>
      <c r="K114" s="13" t="s">
        <v>61</v>
      </c>
      <c r="L114" s="276" t="s">
        <v>1427</v>
      </c>
      <c r="M114" s="40" t="s">
        <v>1273</v>
      </c>
    </row>
    <row r="115" spans="2:13">
      <c r="C115" s="7" t="s">
        <v>229</v>
      </c>
      <c r="F115" s="59" t="s">
        <v>1448</v>
      </c>
      <c r="G115" s="215" t="s">
        <v>61</v>
      </c>
      <c r="H115" s="215" t="s">
        <v>61</v>
      </c>
      <c r="I115" s="50" t="s">
        <v>61</v>
      </c>
      <c r="J115" s="275" t="s">
        <v>1426</v>
      </c>
      <c r="K115" s="13" t="s">
        <v>61</v>
      </c>
      <c r="L115" s="276" t="s">
        <v>1427</v>
      </c>
      <c r="M115" s="40" t="s">
        <v>1273</v>
      </c>
    </row>
    <row r="116" spans="2:13">
      <c r="C116" s="7" t="s">
        <v>233</v>
      </c>
      <c r="F116" s="59" t="s">
        <v>1449</v>
      </c>
      <c r="G116" s="216" t="s">
        <v>1450</v>
      </c>
      <c r="H116" s="216" t="s">
        <v>1430</v>
      </c>
      <c r="I116" s="50" t="s">
        <v>61</v>
      </c>
      <c r="J116" s="275" t="s">
        <v>1426</v>
      </c>
      <c r="K116" s="13" t="s">
        <v>61</v>
      </c>
      <c r="L116" s="276" t="s">
        <v>1427</v>
      </c>
      <c r="M116" s="40" t="s">
        <v>1273</v>
      </c>
    </row>
    <row r="117" spans="2:13">
      <c r="C117" s="7" t="s">
        <v>1281</v>
      </c>
      <c r="F117" s="59" t="s">
        <v>1444</v>
      </c>
      <c r="G117" s="216" t="s">
        <v>1431</v>
      </c>
      <c r="H117" s="216" t="s">
        <v>594</v>
      </c>
      <c r="I117" s="50" t="s">
        <v>61</v>
      </c>
      <c r="J117" s="275" t="s">
        <v>1426</v>
      </c>
      <c r="K117" s="13" t="s">
        <v>61</v>
      </c>
      <c r="L117" s="276" t="s">
        <v>1427</v>
      </c>
      <c r="M117" s="40" t="s">
        <v>1273</v>
      </c>
    </row>
    <row r="118" spans="2:13">
      <c r="C118" s="7" t="s">
        <v>1282</v>
      </c>
      <c r="F118" s="59" t="s">
        <v>1451</v>
      </c>
      <c r="G118" s="216" t="s">
        <v>1452</v>
      </c>
      <c r="H118" s="216" t="s">
        <v>1433</v>
      </c>
      <c r="I118" s="50" t="s">
        <v>61</v>
      </c>
      <c r="J118" s="275" t="s">
        <v>1426</v>
      </c>
      <c r="K118" s="13" t="s">
        <v>61</v>
      </c>
      <c r="L118" s="276" t="s">
        <v>1427</v>
      </c>
      <c r="M118" s="40" t="s">
        <v>1273</v>
      </c>
    </row>
    <row r="119" spans="2:13">
      <c r="C119" s="7" t="s">
        <v>241</v>
      </c>
      <c r="F119" s="59" t="s">
        <v>1431</v>
      </c>
      <c r="G119" s="216" t="s">
        <v>1450</v>
      </c>
      <c r="H119" s="216" t="s">
        <v>1435</v>
      </c>
      <c r="I119" s="50" t="s">
        <v>61</v>
      </c>
      <c r="J119" s="275" t="s">
        <v>1426</v>
      </c>
      <c r="K119" s="13" t="s">
        <v>61</v>
      </c>
      <c r="L119" s="276" t="s">
        <v>1427</v>
      </c>
      <c r="M119" s="40" t="s">
        <v>1273</v>
      </c>
    </row>
    <row r="120" spans="2:13">
      <c r="C120" s="7" t="s">
        <v>244</v>
      </c>
      <c r="F120" s="59" t="s">
        <v>1432</v>
      </c>
      <c r="G120" s="216" t="s">
        <v>1453</v>
      </c>
      <c r="H120" s="216" t="s">
        <v>760</v>
      </c>
      <c r="I120" s="50" t="s">
        <v>61</v>
      </c>
      <c r="J120" s="275" t="s">
        <v>1426</v>
      </c>
      <c r="K120" s="13" t="s">
        <v>61</v>
      </c>
      <c r="L120" s="276" t="s">
        <v>1427</v>
      </c>
      <c r="M120" s="40" t="s">
        <v>1273</v>
      </c>
    </row>
    <row r="121" spans="2:13">
      <c r="C121" s="7" t="s">
        <v>1437</v>
      </c>
      <c r="F121" s="59" t="s">
        <v>1441</v>
      </c>
      <c r="G121" s="215" t="s">
        <v>61</v>
      </c>
      <c r="H121" s="215" t="s">
        <v>61</v>
      </c>
      <c r="I121" s="50" t="s">
        <v>61</v>
      </c>
      <c r="J121" s="275" t="s">
        <v>1426</v>
      </c>
      <c r="K121" s="13" t="s">
        <v>61</v>
      </c>
      <c r="L121" s="276" t="s">
        <v>1427</v>
      </c>
      <c r="M121" s="40" t="s">
        <v>1273</v>
      </c>
    </row>
    <row r="122" spans="2:13">
      <c r="C122" s="7" t="s">
        <v>1438</v>
      </c>
      <c r="F122" s="59" t="s">
        <v>1439</v>
      </c>
      <c r="G122" s="215" t="s">
        <v>61</v>
      </c>
      <c r="H122" s="216" t="s">
        <v>1368</v>
      </c>
      <c r="I122" s="50" t="s">
        <v>61</v>
      </c>
      <c r="J122" s="275" t="s">
        <v>1426</v>
      </c>
      <c r="K122" s="13" t="s">
        <v>61</v>
      </c>
      <c r="L122" s="276" t="s">
        <v>1427</v>
      </c>
      <c r="M122" s="40" t="s">
        <v>1273</v>
      </c>
    </row>
    <row r="123" spans="2:13">
      <c r="C123" s="7" t="s">
        <v>1440</v>
      </c>
      <c r="F123" s="59" t="s">
        <v>760</v>
      </c>
      <c r="G123" s="215" t="s">
        <v>61</v>
      </c>
      <c r="H123" s="216" t="s">
        <v>760</v>
      </c>
      <c r="I123" s="50" t="s">
        <v>61</v>
      </c>
      <c r="J123" s="275" t="s">
        <v>1426</v>
      </c>
      <c r="K123" s="13" t="s">
        <v>61</v>
      </c>
      <c r="L123" s="276" t="s">
        <v>1427</v>
      </c>
      <c r="M123" s="40" t="s">
        <v>1273</v>
      </c>
    </row>
    <row r="124" spans="2:13">
      <c r="C124" s="15"/>
      <c r="F124" s="114" t="s">
        <v>300</v>
      </c>
      <c r="G124" s="114" t="s">
        <v>306</v>
      </c>
      <c r="H124" s="114" t="s">
        <v>1078</v>
      </c>
      <c r="I124" s="50" t="s">
        <v>61</v>
      </c>
      <c r="J124" s="275" t="s">
        <v>1426</v>
      </c>
      <c r="K124" s="13" t="s">
        <v>61</v>
      </c>
      <c r="L124" s="276" t="s">
        <v>1427</v>
      </c>
      <c r="M124" s="40" t="s">
        <v>1273</v>
      </c>
    </row>
    <row r="125" spans="2:13">
      <c r="C125" s="7" t="s">
        <v>229</v>
      </c>
      <c r="F125" s="59" t="s">
        <v>61</v>
      </c>
      <c r="G125" s="216" t="s">
        <v>1368</v>
      </c>
      <c r="H125" s="215" t="s">
        <v>61</v>
      </c>
      <c r="I125" s="50" t="s">
        <v>61</v>
      </c>
      <c r="J125" s="275" t="s">
        <v>1426</v>
      </c>
      <c r="K125" s="13" t="s">
        <v>61</v>
      </c>
      <c r="L125" s="276" t="s">
        <v>1427</v>
      </c>
      <c r="M125" s="40" t="s">
        <v>1273</v>
      </c>
    </row>
    <row r="126" spans="2:13">
      <c r="C126" s="7" t="s">
        <v>233</v>
      </c>
      <c r="F126" s="59" t="s">
        <v>1442</v>
      </c>
      <c r="G126" s="216" t="s">
        <v>1368</v>
      </c>
      <c r="H126" s="216" t="s">
        <v>1441</v>
      </c>
      <c r="I126" s="50" t="s">
        <v>61</v>
      </c>
      <c r="J126" s="275" t="s">
        <v>1426</v>
      </c>
      <c r="K126" s="13" t="s">
        <v>61</v>
      </c>
      <c r="L126" s="276" t="s">
        <v>1427</v>
      </c>
      <c r="M126" s="40" t="s">
        <v>1273</v>
      </c>
    </row>
    <row r="127" spans="2:13">
      <c r="C127" s="7" t="s">
        <v>1281</v>
      </c>
      <c r="F127" s="59" t="s">
        <v>665</v>
      </c>
      <c r="G127" s="216" t="s">
        <v>1368</v>
      </c>
      <c r="H127" s="216" t="s">
        <v>1451</v>
      </c>
      <c r="I127" s="50" t="s">
        <v>61</v>
      </c>
      <c r="J127" s="275" t="s">
        <v>1426</v>
      </c>
      <c r="K127" s="13" t="s">
        <v>61</v>
      </c>
      <c r="L127" s="276" t="s">
        <v>1427</v>
      </c>
      <c r="M127" s="40" t="s">
        <v>1273</v>
      </c>
    </row>
    <row r="128" spans="2:13">
      <c r="C128" s="7" t="s">
        <v>1282</v>
      </c>
      <c r="F128" s="59" t="s">
        <v>760</v>
      </c>
      <c r="G128" s="216" t="s">
        <v>1368</v>
      </c>
      <c r="H128" s="216" t="s">
        <v>1454</v>
      </c>
      <c r="I128" s="50" t="s">
        <v>61</v>
      </c>
      <c r="J128" s="275" t="s">
        <v>1426</v>
      </c>
      <c r="K128" s="13" t="s">
        <v>61</v>
      </c>
      <c r="L128" s="276" t="s">
        <v>1427</v>
      </c>
      <c r="M128" s="40" t="s">
        <v>1273</v>
      </c>
    </row>
    <row r="129" spans="2:13">
      <c r="C129" s="7" t="s">
        <v>241</v>
      </c>
      <c r="F129" s="59" t="s">
        <v>1445</v>
      </c>
      <c r="G129" s="216" t="s">
        <v>1368</v>
      </c>
      <c r="H129" s="216" t="s">
        <v>1432</v>
      </c>
      <c r="I129" s="50" t="s">
        <v>61</v>
      </c>
      <c r="J129" s="275" t="s">
        <v>1426</v>
      </c>
      <c r="K129" s="13" t="s">
        <v>61</v>
      </c>
      <c r="L129" s="276" t="s">
        <v>1427</v>
      </c>
      <c r="M129" s="40" t="s">
        <v>1273</v>
      </c>
    </row>
    <row r="130" spans="2:13">
      <c r="C130" s="7" t="s">
        <v>244</v>
      </c>
      <c r="F130" s="59" t="s">
        <v>1455</v>
      </c>
      <c r="G130" s="216" t="s">
        <v>1368</v>
      </c>
      <c r="H130" s="216" t="s">
        <v>1368</v>
      </c>
      <c r="I130" s="50" t="s">
        <v>61</v>
      </c>
      <c r="J130" s="275" t="s">
        <v>1426</v>
      </c>
      <c r="K130" s="13" t="s">
        <v>61</v>
      </c>
      <c r="L130" s="276" t="s">
        <v>1427</v>
      </c>
      <c r="M130" s="40" t="s">
        <v>1273</v>
      </c>
    </row>
    <row r="131" spans="2:13">
      <c r="C131" s="7" t="s">
        <v>1437</v>
      </c>
      <c r="F131" s="59" t="s">
        <v>61</v>
      </c>
      <c r="G131" s="216" t="s">
        <v>61</v>
      </c>
      <c r="H131" s="215" t="s">
        <v>61</v>
      </c>
      <c r="I131" s="50" t="s">
        <v>61</v>
      </c>
      <c r="J131" s="275" t="s">
        <v>1426</v>
      </c>
      <c r="K131" s="13" t="s">
        <v>61</v>
      </c>
      <c r="L131" s="276" t="s">
        <v>1427</v>
      </c>
      <c r="M131" s="40" t="s">
        <v>1273</v>
      </c>
    </row>
    <row r="132" spans="2:13">
      <c r="C132" s="7" t="s">
        <v>1438</v>
      </c>
      <c r="F132" s="216" t="s">
        <v>1368</v>
      </c>
      <c r="G132" s="216" t="s">
        <v>1368</v>
      </c>
      <c r="H132" s="215" t="s">
        <v>61</v>
      </c>
      <c r="I132" s="50" t="s">
        <v>61</v>
      </c>
      <c r="J132" s="275" t="s">
        <v>1426</v>
      </c>
      <c r="K132" s="13" t="s">
        <v>61</v>
      </c>
      <c r="L132" s="276" t="s">
        <v>1427</v>
      </c>
      <c r="M132" s="40" t="s">
        <v>1273</v>
      </c>
    </row>
    <row r="133" spans="2:13">
      <c r="C133" s="7" t="s">
        <v>1440</v>
      </c>
      <c r="F133" s="215" t="s">
        <v>61</v>
      </c>
      <c r="G133" s="216" t="s">
        <v>61</v>
      </c>
      <c r="H133" s="215" t="s">
        <v>61</v>
      </c>
      <c r="I133" s="50" t="s">
        <v>61</v>
      </c>
      <c r="J133" s="275" t="s">
        <v>1426</v>
      </c>
      <c r="K133" s="13" t="s">
        <v>61</v>
      </c>
      <c r="L133" s="276" t="s">
        <v>1427</v>
      </c>
      <c r="M133" s="40" t="s">
        <v>1273</v>
      </c>
    </row>
    <row r="135" spans="2:13">
      <c r="B135" s="15" t="s">
        <v>211</v>
      </c>
      <c r="F135" s="17"/>
      <c r="G135" s="17"/>
      <c r="H135" s="17"/>
    </row>
    <row r="136" spans="2:13" ht="75" customHeight="1">
      <c r="B136" s="414" t="s">
        <v>1456</v>
      </c>
      <c r="C136" s="415"/>
      <c r="D136" s="415"/>
      <c r="E136" s="415"/>
      <c r="F136" s="415"/>
      <c r="G136" s="415"/>
      <c r="H136" s="415"/>
      <c r="I136" s="415"/>
      <c r="J136" s="415"/>
      <c r="K136" s="415"/>
      <c r="L136" s="415"/>
      <c r="M136" s="416"/>
    </row>
    <row r="137" spans="2:13" ht="22.15" customHeight="1">
      <c r="B137" s="199"/>
      <c r="C137" s="199"/>
      <c r="D137" s="199"/>
      <c r="E137" s="199"/>
      <c r="F137" s="199"/>
      <c r="G137" s="199"/>
      <c r="H137" s="199"/>
      <c r="I137" s="199"/>
      <c r="J137" s="199"/>
      <c r="K137" s="199"/>
      <c r="L137" s="199"/>
      <c r="M137" s="199"/>
    </row>
    <row r="138" spans="2:13" ht="18" customHeight="1">
      <c r="B138" s="199"/>
      <c r="C138" s="199"/>
      <c r="D138" s="199"/>
      <c r="E138" s="199"/>
      <c r="F138" s="199"/>
      <c r="G138" s="199"/>
      <c r="H138" s="199"/>
      <c r="I138" s="199"/>
      <c r="J138" s="413" t="s">
        <v>119</v>
      </c>
      <c r="K138" s="413"/>
      <c r="L138" s="413"/>
      <c r="M138" s="413"/>
    </row>
    <row r="139" spans="2:13" ht="17.45" thickBot="1">
      <c r="B139" s="257" t="s">
        <v>1457</v>
      </c>
      <c r="C139" s="257"/>
      <c r="D139" s="257"/>
      <c r="E139" s="257"/>
      <c r="F139" s="433">
        <v>2023</v>
      </c>
      <c r="G139" s="433"/>
      <c r="H139" s="434"/>
      <c r="I139" s="261" t="s">
        <v>256</v>
      </c>
      <c r="J139" s="262" t="s">
        <v>121</v>
      </c>
      <c r="K139" s="262" t="s">
        <v>122</v>
      </c>
      <c r="L139" s="262" t="s">
        <v>123</v>
      </c>
      <c r="M139" s="262" t="s">
        <v>124</v>
      </c>
    </row>
    <row r="140" spans="2:13" ht="16.899999999999999" customHeight="1" thickTop="1">
      <c r="B140" s="15" t="s">
        <v>296</v>
      </c>
      <c r="C140" s="269"/>
      <c r="D140" s="269"/>
      <c r="E140" s="278" t="s">
        <v>1458</v>
      </c>
      <c r="F140" s="279" t="s">
        <v>1459</v>
      </c>
      <c r="G140" s="280" t="s">
        <v>1275</v>
      </c>
      <c r="H140" s="280" t="s">
        <v>1460</v>
      </c>
      <c r="I140" s="50" t="s">
        <v>61</v>
      </c>
      <c r="J140" s="275" t="s">
        <v>1426</v>
      </c>
      <c r="K140" s="13" t="s">
        <v>61</v>
      </c>
      <c r="L140" s="276" t="s">
        <v>1272</v>
      </c>
      <c r="M140" s="40" t="s">
        <v>1461</v>
      </c>
    </row>
    <row r="141" spans="2:13" ht="15" customHeight="1">
      <c r="C141" s="7" t="s">
        <v>229</v>
      </c>
      <c r="E141" s="148">
        <v>2.0400000000000001E-2</v>
      </c>
      <c r="F141" s="147">
        <v>2.0400000000000001E-2</v>
      </c>
      <c r="G141" s="147">
        <v>6.1199999999999997E-2</v>
      </c>
      <c r="H141" s="147">
        <v>0.63270000000000004</v>
      </c>
      <c r="I141" s="50" t="s">
        <v>61</v>
      </c>
      <c r="J141" s="275" t="s">
        <v>1426</v>
      </c>
      <c r="K141" s="13" t="s">
        <v>61</v>
      </c>
      <c r="L141" s="276" t="s">
        <v>1272</v>
      </c>
      <c r="M141" s="40" t="s">
        <v>1461</v>
      </c>
    </row>
    <row r="142" spans="2:13" ht="15" customHeight="1">
      <c r="C142" s="7" t="s">
        <v>233</v>
      </c>
      <c r="E142" s="148">
        <v>3.0700000000000002E-2</v>
      </c>
      <c r="F142" s="147">
        <v>7.9299999999999995E-2</v>
      </c>
      <c r="G142" s="147">
        <v>0.2195</v>
      </c>
      <c r="H142" s="147">
        <v>0.1646</v>
      </c>
      <c r="I142" s="50" t="s">
        <v>61</v>
      </c>
      <c r="J142" s="275" t="s">
        <v>1426</v>
      </c>
      <c r="K142" s="13" t="s">
        <v>61</v>
      </c>
      <c r="L142" s="276" t="s">
        <v>1272</v>
      </c>
      <c r="M142" s="40" t="s">
        <v>1461</v>
      </c>
    </row>
    <row r="143" spans="2:13" ht="15" customHeight="1">
      <c r="C143" s="7" t="s">
        <v>1281</v>
      </c>
      <c r="E143" s="148">
        <v>1.7899999999999999E-2</v>
      </c>
      <c r="F143" s="147">
        <v>0.22020000000000001</v>
      </c>
      <c r="G143" s="147">
        <v>0.29759999999999998</v>
      </c>
      <c r="H143" s="147">
        <v>0.11310000000000001</v>
      </c>
      <c r="I143" s="50" t="s">
        <v>61</v>
      </c>
      <c r="J143" s="275" t="s">
        <v>1426</v>
      </c>
      <c r="K143" s="13" t="s">
        <v>61</v>
      </c>
      <c r="L143" s="276" t="s">
        <v>1272</v>
      </c>
      <c r="M143" s="40" t="s">
        <v>1461</v>
      </c>
    </row>
    <row r="144" spans="2:13" ht="15" customHeight="1">
      <c r="C144" s="7" t="s">
        <v>1282</v>
      </c>
      <c r="E144" s="148">
        <v>1.52E-2</v>
      </c>
      <c r="F144" s="147">
        <v>0.4456</v>
      </c>
      <c r="G144" s="147">
        <v>0.18690000000000001</v>
      </c>
      <c r="H144" s="147">
        <v>8.9700000000000002E-2</v>
      </c>
      <c r="I144" s="50" t="s">
        <v>61</v>
      </c>
      <c r="J144" s="275" t="s">
        <v>1426</v>
      </c>
      <c r="K144" s="13" t="s">
        <v>61</v>
      </c>
      <c r="L144" s="276" t="s">
        <v>1272</v>
      </c>
      <c r="M144" s="40" t="s">
        <v>1461</v>
      </c>
    </row>
    <row r="145" spans="2:13" ht="15" customHeight="1">
      <c r="C145" s="7" t="s">
        <v>241</v>
      </c>
      <c r="E145" s="148">
        <v>1.6500000000000001E-2</v>
      </c>
      <c r="F145" s="147">
        <v>0.29160000000000003</v>
      </c>
      <c r="G145" s="147">
        <v>0.45860000000000001</v>
      </c>
      <c r="H145" s="147">
        <v>3.2300000000000002E-2</v>
      </c>
      <c r="I145" s="50" t="s">
        <v>61</v>
      </c>
      <c r="J145" s="275" t="s">
        <v>1426</v>
      </c>
      <c r="K145" s="13" t="s">
        <v>61</v>
      </c>
      <c r="L145" s="276" t="s">
        <v>1272</v>
      </c>
      <c r="M145" s="40" t="s">
        <v>1461</v>
      </c>
    </row>
    <row r="146" spans="2:13" ht="15" customHeight="1">
      <c r="C146" s="7" t="s">
        <v>244</v>
      </c>
      <c r="E146" s="148">
        <v>1.2800000000000001E-2</v>
      </c>
      <c r="F146" s="147">
        <v>0.58819999999999995</v>
      </c>
      <c r="G146" s="147">
        <v>0.33629999999999999</v>
      </c>
      <c r="H146" s="147">
        <v>0.104</v>
      </c>
      <c r="I146" s="50" t="s">
        <v>61</v>
      </c>
      <c r="J146" s="275" t="s">
        <v>1426</v>
      </c>
      <c r="K146" s="13" t="s">
        <v>61</v>
      </c>
      <c r="L146" s="276" t="s">
        <v>1272</v>
      </c>
      <c r="M146" s="40" t="s">
        <v>1461</v>
      </c>
    </row>
    <row r="147" spans="2:13" ht="15" customHeight="1">
      <c r="C147" s="7" t="s">
        <v>1437</v>
      </c>
      <c r="E147" s="148" t="s">
        <v>61</v>
      </c>
      <c r="F147" s="147">
        <v>0.14810000000000001</v>
      </c>
      <c r="G147" s="147" t="s">
        <v>61</v>
      </c>
      <c r="H147" s="147" t="s">
        <v>61</v>
      </c>
      <c r="I147" s="50" t="s">
        <v>61</v>
      </c>
      <c r="J147" s="275" t="s">
        <v>1426</v>
      </c>
      <c r="K147" s="13" t="s">
        <v>61</v>
      </c>
      <c r="L147" s="276" t="s">
        <v>1272</v>
      </c>
      <c r="M147" s="40" t="s">
        <v>1461</v>
      </c>
    </row>
    <row r="148" spans="2:13" ht="15" customHeight="1">
      <c r="C148" s="7" t="s">
        <v>1438</v>
      </c>
      <c r="E148" s="148" t="s">
        <v>61</v>
      </c>
      <c r="F148" s="147">
        <v>6.6699999999999995E-2</v>
      </c>
      <c r="G148" s="147">
        <v>0.4</v>
      </c>
      <c r="H148" s="147" t="s">
        <v>61</v>
      </c>
      <c r="I148" s="50" t="s">
        <v>61</v>
      </c>
      <c r="J148" s="275" t="s">
        <v>1426</v>
      </c>
      <c r="K148" s="13" t="s">
        <v>61</v>
      </c>
      <c r="L148" s="276" t="s">
        <v>1272</v>
      </c>
      <c r="M148" s="40" t="s">
        <v>1461</v>
      </c>
    </row>
    <row r="149" spans="2:13" ht="15" customHeight="1">
      <c r="C149" s="7" t="s">
        <v>1440</v>
      </c>
      <c r="E149" s="148" t="s">
        <v>61</v>
      </c>
      <c r="F149" s="147">
        <v>0.58179999999999998</v>
      </c>
      <c r="G149" s="147">
        <v>0.63639999999999997</v>
      </c>
      <c r="H149" s="147" t="s">
        <v>61</v>
      </c>
      <c r="I149" s="50" t="s">
        <v>61</v>
      </c>
      <c r="J149" s="275" t="s">
        <v>1426</v>
      </c>
      <c r="K149" s="13" t="s">
        <v>61</v>
      </c>
      <c r="L149" s="276" t="s">
        <v>1272</v>
      </c>
      <c r="M149" s="40" t="s">
        <v>1461</v>
      </c>
    </row>
    <row r="150" spans="2:13" ht="16.899999999999999" customHeight="1">
      <c r="B150" s="15" t="s">
        <v>1075</v>
      </c>
      <c r="C150" s="269"/>
      <c r="D150" s="269"/>
      <c r="E150" s="278" t="s">
        <v>1458</v>
      </c>
      <c r="F150" s="279" t="s">
        <v>1459</v>
      </c>
      <c r="G150" s="280" t="s">
        <v>1275</v>
      </c>
      <c r="H150" s="280" t="s">
        <v>1460</v>
      </c>
      <c r="I150" s="50" t="s">
        <v>61</v>
      </c>
      <c r="J150" s="275" t="s">
        <v>1426</v>
      </c>
      <c r="K150" s="13" t="s">
        <v>61</v>
      </c>
      <c r="L150" s="276" t="s">
        <v>1272</v>
      </c>
      <c r="M150" s="40" t="s">
        <v>1461</v>
      </c>
    </row>
    <row r="151" spans="2:13" ht="15" customHeight="1">
      <c r="C151" s="7" t="s">
        <v>229</v>
      </c>
      <c r="E151" s="148" t="s">
        <v>61</v>
      </c>
      <c r="F151" s="147" t="s">
        <v>61</v>
      </c>
      <c r="G151" s="147" t="s">
        <v>61</v>
      </c>
      <c r="H151" s="147">
        <v>0.42857142857142855</v>
      </c>
      <c r="I151" s="50" t="s">
        <v>61</v>
      </c>
      <c r="J151" s="275" t="s">
        <v>1426</v>
      </c>
      <c r="K151" s="13" t="s">
        <v>61</v>
      </c>
      <c r="L151" s="276" t="s">
        <v>1272</v>
      </c>
      <c r="M151" s="40" t="s">
        <v>1461</v>
      </c>
    </row>
    <row r="152" spans="2:13" ht="15" customHeight="1">
      <c r="C152" s="7" t="s">
        <v>233</v>
      </c>
      <c r="E152" s="148" t="s">
        <v>61</v>
      </c>
      <c r="F152" s="147" t="s">
        <v>61</v>
      </c>
      <c r="G152" s="147">
        <v>0.18793500000000002</v>
      </c>
      <c r="H152" s="147">
        <v>0.120725</v>
      </c>
      <c r="I152" s="50" t="s">
        <v>61</v>
      </c>
      <c r="J152" s="275" t="s">
        <v>1426</v>
      </c>
      <c r="K152" s="13" t="s">
        <v>61</v>
      </c>
      <c r="L152" s="276" t="s">
        <v>1272</v>
      </c>
      <c r="M152" s="40" t="s">
        <v>1461</v>
      </c>
    </row>
    <row r="153" spans="2:13" ht="15" customHeight="1">
      <c r="C153" s="7" t="s">
        <v>1281</v>
      </c>
      <c r="E153" s="148" t="s">
        <v>61</v>
      </c>
      <c r="F153" s="147" t="s">
        <v>61</v>
      </c>
      <c r="G153" s="147">
        <v>0.19595043478260868</v>
      </c>
      <c r="H153" s="147">
        <v>5.0434782608695654E-2</v>
      </c>
      <c r="I153" s="50" t="s">
        <v>61</v>
      </c>
      <c r="J153" s="275" t="s">
        <v>1426</v>
      </c>
      <c r="K153" s="13" t="s">
        <v>61</v>
      </c>
      <c r="L153" s="276" t="s">
        <v>1272</v>
      </c>
      <c r="M153" s="40" t="s">
        <v>1461</v>
      </c>
    </row>
    <row r="154" spans="2:13" ht="15" customHeight="1">
      <c r="C154" s="7" t="s">
        <v>1282</v>
      </c>
      <c r="E154" s="148" t="s">
        <v>61</v>
      </c>
      <c r="F154" s="147" t="s">
        <v>61</v>
      </c>
      <c r="G154" s="147">
        <v>0.20100116009280744</v>
      </c>
      <c r="H154" s="147">
        <v>0.11014617169373551</v>
      </c>
      <c r="I154" s="50" t="s">
        <v>61</v>
      </c>
      <c r="J154" s="275" t="s">
        <v>1426</v>
      </c>
      <c r="K154" s="13" t="s">
        <v>61</v>
      </c>
      <c r="L154" s="276" t="s">
        <v>1272</v>
      </c>
      <c r="M154" s="40" t="s">
        <v>1461</v>
      </c>
    </row>
    <row r="155" spans="2:13" ht="15" customHeight="1">
      <c r="C155" s="7" t="s">
        <v>241</v>
      </c>
      <c r="E155" s="148" t="s">
        <v>61</v>
      </c>
      <c r="F155" s="147" t="s">
        <v>61</v>
      </c>
      <c r="G155" s="147">
        <v>0.23469676190476191</v>
      </c>
      <c r="H155" s="147">
        <v>4.5472380952380952E-2</v>
      </c>
      <c r="I155" s="50" t="s">
        <v>61</v>
      </c>
      <c r="J155" s="275" t="s">
        <v>1426</v>
      </c>
      <c r="K155" s="13" t="s">
        <v>61</v>
      </c>
      <c r="L155" s="276" t="s">
        <v>1272</v>
      </c>
      <c r="M155" s="40" t="s">
        <v>1461</v>
      </c>
    </row>
    <row r="156" spans="2:13" ht="15" customHeight="1">
      <c r="C156" s="7" t="s">
        <v>244</v>
      </c>
      <c r="E156" s="148" t="s">
        <v>61</v>
      </c>
      <c r="F156" s="147" t="s">
        <v>61</v>
      </c>
      <c r="G156" s="147">
        <v>9.419204761904762E-2</v>
      </c>
      <c r="H156" s="147">
        <v>5.403452380952381E-2</v>
      </c>
      <c r="I156" s="50" t="s">
        <v>61</v>
      </c>
      <c r="J156" s="275" t="s">
        <v>1426</v>
      </c>
      <c r="K156" s="13" t="s">
        <v>61</v>
      </c>
      <c r="L156" s="276" t="s">
        <v>1272</v>
      </c>
      <c r="M156" s="40" t="s">
        <v>1461</v>
      </c>
    </row>
    <row r="157" spans="2:13" ht="15" customHeight="1">
      <c r="C157" s="7" t="s">
        <v>1437</v>
      </c>
      <c r="E157" s="148" t="s">
        <v>61</v>
      </c>
      <c r="F157" s="147" t="s">
        <v>61</v>
      </c>
      <c r="G157" s="147" t="s">
        <v>61</v>
      </c>
      <c r="H157" s="147" t="s">
        <v>61</v>
      </c>
      <c r="I157" s="50" t="s">
        <v>61</v>
      </c>
      <c r="J157" s="275" t="s">
        <v>1426</v>
      </c>
      <c r="K157" s="13" t="s">
        <v>61</v>
      </c>
      <c r="L157" s="276" t="s">
        <v>1272</v>
      </c>
      <c r="M157" s="40" t="s">
        <v>1461</v>
      </c>
    </row>
    <row r="158" spans="2:13" ht="15" customHeight="1">
      <c r="C158" s="7" t="s">
        <v>1438</v>
      </c>
      <c r="E158" s="148">
        <v>0.25</v>
      </c>
      <c r="F158" s="147" t="s">
        <v>61</v>
      </c>
      <c r="G158" s="147">
        <v>0.5</v>
      </c>
      <c r="H158" s="147" t="s">
        <v>61</v>
      </c>
      <c r="I158" s="50" t="s">
        <v>61</v>
      </c>
      <c r="J158" s="275" t="s">
        <v>1426</v>
      </c>
      <c r="K158" s="13" t="s">
        <v>61</v>
      </c>
      <c r="L158" s="276" t="s">
        <v>1272</v>
      </c>
      <c r="M158" s="40" t="s">
        <v>1461</v>
      </c>
    </row>
    <row r="159" spans="2:13" ht="15" customHeight="1">
      <c r="C159" s="7" t="s">
        <v>1440</v>
      </c>
      <c r="E159" s="148" t="s">
        <v>61</v>
      </c>
      <c r="F159" s="147" t="s">
        <v>61</v>
      </c>
      <c r="G159" s="147">
        <v>0.42592592592592593</v>
      </c>
      <c r="H159" s="147" t="s">
        <v>61</v>
      </c>
      <c r="I159" s="50" t="s">
        <v>61</v>
      </c>
      <c r="J159" s="275" t="s">
        <v>1426</v>
      </c>
      <c r="K159" s="13" t="s">
        <v>61</v>
      </c>
      <c r="L159" s="276" t="s">
        <v>1272</v>
      </c>
      <c r="M159" s="40" t="s">
        <v>1461</v>
      </c>
    </row>
    <row r="160" spans="2:13" ht="16.899999999999999" customHeight="1">
      <c r="B160" s="15" t="s">
        <v>1078</v>
      </c>
      <c r="C160" s="269"/>
      <c r="D160" s="269"/>
      <c r="E160" s="278" t="s">
        <v>1458</v>
      </c>
      <c r="F160" s="279" t="s">
        <v>1459</v>
      </c>
      <c r="G160" s="280" t="s">
        <v>1275</v>
      </c>
      <c r="H160" s="280" t="s">
        <v>1460</v>
      </c>
      <c r="I160" s="50" t="s">
        <v>61</v>
      </c>
      <c r="J160" s="275" t="s">
        <v>1426</v>
      </c>
      <c r="K160" s="13" t="s">
        <v>61</v>
      </c>
      <c r="L160" s="276" t="s">
        <v>1272</v>
      </c>
      <c r="M160" s="40" t="s">
        <v>1461</v>
      </c>
    </row>
    <row r="161" spans="2:13" ht="15" customHeight="1">
      <c r="C161" s="7" t="s">
        <v>229</v>
      </c>
      <c r="E161" s="148" t="s">
        <v>61</v>
      </c>
      <c r="F161" s="147" t="s">
        <v>61</v>
      </c>
      <c r="G161" s="147" t="s">
        <v>61</v>
      </c>
      <c r="H161" s="147" t="s">
        <v>61</v>
      </c>
      <c r="I161" s="50" t="s">
        <v>61</v>
      </c>
      <c r="J161" s="275" t="s">
        <v>1426</v>
      </c>
      <c r="K161" s="13" t="s">
        <v>61</v>
      </c>
      <c r="L161" s="276" t="s">
        <v>1272</v>
      </c>
      <c r="M161" s="40" t="s">
        <v>1461</v>
      </c>
    </row>
    <row r="162" spans="2:13" ht="15" customHeight="1">
      <c r="C162" s="7" t="s">
        <v>233</v>
      </c>
      <c r="E162" s="148" t="s">
        <v>61</v>
      </c>
      <c r="F162" s="147" t="s">
        <v>61</v>
      </c>
      <c r="G162" s="147">
        <v>0.26</v>
      </c>
      <c r="H162" s="147">
        <v>0.35</v>
      </c>
      <c r="I162" s="50" t="s">
        <v>61</v>
      </c>
      <c r="J162" s="275" t="s">
        <v>1426</v>
      </c>
      <c r="K162" s="13" t="s">
        <v>61</v>
      </c>
      <c r="L162" s="276" t="s">
        <v>1272</v>
      </c>
      <c r="M162" s="40" t="s">
        <v>1461</v>
      </c>
    </row>
    <row r="163" spans="2:13" ht="15" customHeight="1">
      <c r="C163" s="7" t="s">
        <v>1281</v>
      </c>
      <c r="E163" s="148" t="s">
        <v>61</v>
      </c>
      <c r="F163" s="147" t="s">
        <v>61</v>
      </c>
      <c r="G163" s="147">
        <v>0.33</v>
      </c>
      <c r="H163" s="147">
        <v>0.11</v>
      </c>
      <c r="I163" s="50" t="s">
        <v>61</v>
      </c>
      <c r="J163" s="275" t="s">
        <v>1426</v>
      </c>
      <c r="K163" s="13" t="s">
        <v>61</v>
      </c>
      <c r="L163" s="276" t="s">
        <v>1272</v>
      </c>
      <c r="M163" s="40" t="s">
        <v>1461</v>
      </c>
    </row>
    <row r="164" spans="2:13" ht="15" customHeight="1">
      <c r="C164" s="7" t="s">
        <v>1282</v>
      </c>
      <c r="E164" s="148" t="s">
        <v>61</v>
      </c>
      <c r="F164" s="147" t="s">
        <v>61</v>
      </c>
      <c r="G164" s="147">
        <v>0.25</v>
      </c>
      <c r="H164" s="147">
        <v>0.08</v>
      </c>
      <c r="I164" s="50" t="s">
        <v>61</v>
      </c>
      <c r="J164" s="275" t="s">
        <v>1426</v>
      </c>
      <c r="K164" s="13" t="s">
        <v>61</v>
      </c>
      <c r="L164" s="276" t="s">
        <v>1272</v>
      </c>
      <c r="M164" s="40" t="s">
        <v>1461</v>
      </c>
    </row>
    <row r="165" spans="2:13" ht="15" customHeight="1">
      <c r="C165" s="7" t="s">
        <v>241</v>
      </c>
      <c r="E165" s="148" t="s">
        <v>61</v>
      </c>
      <c r="F165" s="147" t="s">
        <v>61</v>
      </c>
      <c r="G165" s="147">
        <v>0.54</v>
      </c>
      <c r="H165" s="147">
        <v>0.15</v>
      </c>
      <c r="I165" s="50" t="s">
        <v>61</v>
      </c>
      <c r="J165" s="275" t="s">
        <v>1426</v>
      </c>
      <c r="K165" s="13" t="s">
        <v>61</v>
      </c>
      <c r="L165" s="276" t="s">
        <v>1272</v>
      </c>
      <c r="M165" s="40" t="s">
        <v>1461</v>
      </c>
    </row>
    <row r="166" spans="2:13" ht="15" customHeight="1">
      <c r="C166" s="7" t="s">
        <v>244</v>
      </c>
      <c r="E166" s="148" t="s">
        <v>61</v>
      </c>
      <c r="F166" s="147" t="s">
        <v>61</v>
      </c>
      <c r="G166" s="147">
        <v>0.35</v>
      </c>
      <c r="H166" s="147">
        <v>0.11</v>
      </c>
      <c r="I166" s="50" t="s">
        <v>61</v>
      </c>
      <c r="J166" s="275" t="s">
        <v>1426</v>
      </c>
      <c r="K166" s="13" t="s">
        <v>61</v>
      </c>
      <c r="L166" s="276" t="s">
        <v>1272</v>
      </c>
      <c r="M166" s="40" t="s">
        <v>1461</v>
      </c>
    </row>
    <row r="167" spans="2:13" ht="15" customHeight="1">
      <c r="C167" s="7" t="s">
        <v>1437</v>
      </c>
      <c r="E167" s="148" t="s">
        <v>61</v>
      </c>
      <c r="F167" s="147" t="s">
        <v>61</v>
      </c>
      <c r="G167" s="147" t="s">
        <v>61</v>
      </c>
      <c r="H167" s="147" t="s">
        <v>61</v>
      </c>
      <c r="I167" s="50" t="s">
        <v>61</v>
      </c>
      <c r="J167" s="275" t="s">
        <v>1426</v>
      </c>
      <c r="K167" s="13" t="s">
        <v>61</v>
      </c>
      <c r="L167" s="276" t="s">
        <v>1272</v>
      </c>
      <c r="M167" s="40" t="s">
        <v>1461</v>
      </c>
    </row>
    <row r="168" spans="2:13" ht="15" customHeight="1">
      <c r="C168" s="7" t="s">
        <v>1438</v>
      </c>
      <c r="E168" s="148" t="s">
        <v>61</v>
      </c>
      <c r="F168" s="147" t="s">
        <v>61</v>
      </c>
      <c r="G168" s="147">
        <v>0.5</v>
      </c>
      <c r="H168" s="147" t="s">
        <v>61</v>
      </c>
      <c r="I168" s="50" t="s">
        <v>61</v>
      </c>
      <c r="J168" s="275" t="s">
        <v>1426</v>
      </c>
      <c r="K168" s="13" t="s">
        <v>61</v>
      </c>
      <c r="L168" s="276" t="s">
        <v>1272</v>
      </c>
      <c r="M168" s="40" t="s">
        <v>1461</v>
      </c>
    </row>
    <row r="169" spans="2:13" ht="15" customHeight="1">
      <c r="C169" s="7" t="s">
        <v>1440</v>
      </c>
      <c r="E169" s="148" t="s">
        <v>61</v>
      </c>
      <c r="F169" s="147" t="s">
        <v>61</v>
      </c>
      <c r="G169" s="147" t="s">
        <v>61</v>
      </c>
      <c r="H169" s="147" t="s">
        <v>61</v>
      </c>
      <c r="I169" s="50" t="s">
        <v>61</v>
      </c>
      <c r="J169" s="275" t="s">
        <v>1426</v>
      </c>
      <c r="K169" s="13" t="s">
        <v>61</v>
      </c>
      <c r="L169" s="276" t="s">
        <v>1272</v>
      </c>
      <c r="M169" s="40" t="s">
        <v>1461</v>
      </c>
    </row>
    <row r="170" spans="2:13" ht="15" customHeight="1">
      <c r="B170" s="56"/>
      <c r="C170" s="199"/>
      <c r="D170" s="199"/>
      <c r="E170" s="199"/>
      <c r="F170" s="199"/>
      <c r="G170" s="199"/>
      <c r="H170" s="199"/>
      <c r="I170" s="199"/>
      <c r="J170" s="199"/>
      <c r="K170" s="199"/>
      <c r="L170" s="199"/>
      <c r="M170" s="199"/>
    </row>
    <row r="171" spans="2:13" ht="15" customHeight="1">
      <c r="B171" s="15" t="s">
        <v>211</v>
      </c>
      <c r="F171" s="17"/>
      <c r="G171" s="17"/>
      <c r="H171" s="17"/>
    </row>
    <row r="172" spans="2:13" ht="33" customHeight="1">
      <c r="B172" s="414" t="s">
        <v>1462</v>
      </c>
      <c r="C172" s="415"/>
      <c r="D172" s="415"/>
      <c r="E172" s="415"/>
      <c r="F172" s="415"/>
      <c r="G172" s="415"/>
      <c r="H172" s="415"/>
      <c r="I172" s="415"/>
      <c r="J172" s="415"/>
      <c r="K172" s="415"/>
      <c r="L172" s="415"/>
      <c r="M172" s="416"/>
    </row>
    <row r="173" spans="2:13" ht="15" customHeight="1">
      <c r="B173" s="56"/>
      <c r="C173" s="199"/>
      <c r="D173" s="199"/>
      <c r="E173" s="199"/>
      <c r="F173" s="199"/>
      <c r="G173" s="199"/>
      <c r="H173" s="199"/>
      <c r="I173" s="199"/>
      <c r="J173" s="199"/>
      <c r="K173" s="199"/>
      <c r="L173" s="199"/>
      <c r="M173" s="199"/>
    </row>
    <row r="174" spans="2:13">
      <c r="F174" s="413"/>
      <c r="G174" s="413"/>
      <c r="H174" s="413"/>
      <c r="J174" s="413" t="s">
        <v>119</v>
      </c>
      <c r="K174" s="413"/>
      <c r="L174" s="413"/>
      <c r="M174" s="413"/>
    </row>
    <row r="175" spans="2:13" ht="17.45" thickBot="1">
      <c r="B175" s="257" t="s">
        <v>1463</v>
      </c>
      <c r="C175" s="257"/>
      <c r="D175" s="257"/>
      <c r="E175" s="257"/>
      <c r="F175" s="260" t="s">
        <v>1206</v>
      </c>
      <c r="G175" s="260" t="s">
        <v>1207</v>
      </c>
      <c r="H175" s="260">
        <v>2023</v>
      </c>
      <c r="I175" s="261" t="s">
        <v>256</v>
      </c>
      <c r="J175" s="262" t="s">
        <v>121</v>
      </c>
      <c r="K175" s="262" t="s">
        <v>122</v>
      </c>
      <c r="L175" s="262" t="s">
        <v>123</v>
      </c>
      <c r="M175" s="262" t="s">
        <v>124</v>
      </c>
    </row>
    <row r="176" spans="2:13" ht="17.45" thickTop="1">
      <c r="B176" s="7" t="s">
        <v>1464</v>
      </c>
      <c r="F176" s="176" t="s">
        <v>61</v>
      </c>
      <c r="G176" s="176" t="s">
        <v>61</v>
      </c>
      <c r="H176" s="54">
        <v>4</v>
      </c>
      <c r="I176" s="50" t="s">
        <v>61</v>
      </c>
      <c r="J176" s="13" t="s">
        <v>1465</v>
      </c>
      <c r="K176" s="13" t="s">
        <v>61</v>
      </c>
      <c r="L176" s="129" t="s">
        <v>1466</v>
      </c>
      <c r="M176" s="40" t="s">
        <v>1467</v>
      </c>
    </row>
    <row r="177" spans="2:13">
      <c r="F177" s="54"/>
      <c r="G177" s="54"/>
      <c r="H177" s="54"/>
      <c r="I177" s="54"/>
      <c r="J177" s="54"/>
      <c r="K177" s="54"/>
      <c r="L177" s="54"/>
      <c r="M177" s="54"/>
    </row>
    <row r="178" spans="2:13">
      <c r="B178" s="15" t="s">
        <v>211</v>
      </c>
      <c r="F178" s="17"/>
      <c r="G178" s="17"/>
      <c r="H178" s="17"/>
    </row>
    <row r="179" spans="2:13" ht="60" customHeight="1">
      <c r="B179" s="421" t="s">
        <v>1468</v>
      </c>
      <c r="C179" s="412"/>
      <c r="D179" s="412"/>
      <c r="E179" s="412"/>
      <c r="F179" s="412"/>
      <c r="G179" s="412"/>
      <c r="H179" s="412"/>
      <c r="I179" s="412"/>
      <c r="J179" s="412"/>
      <c r="K179" s="412"/>
      <c r="L179" s="412"/>
      <c r="M179" s="422"/>
    </row>
    <row r="180" spans="2:13" ht="21" customHeight="1">
      <c r="B180" s="199"/>
      <c r="C180" s="199"/>
      <c r="D180" s="199"/>
      <c r="E180" s="199"/>
      <c r="F180" s="199"/>
      <c r="G180" s="199"/>
      <c r="H180" s="199"/>
      <c r="I180" s="199"/>
      <c r="J180" s="199"/>
      <c r="K180" s="199"/>
      <c r="L180" s="199"/>
      <c r="M180" s="199"/>
    </row>
    <row r="181" spans="2:13" ht="21" customHeight="1">
      <c r="B181" s="435" t="s">
        <v>110</v>
      </c>
      <c r="C181" s="435"/>
      <c r="D181" s="435"/>
      <c r="E181" s="435"/>
      <c r="F181" s="435"/>
      <c r="G181" s="435"/>
      <c r="H181" s="435"/>
      <c r="I181" s="435"/>
      <c r="J181" s="435"/>
      <c r="K181" s="435"/>
      <c r="L181" s="435"/>
      <c r="M181" s="435"/>
    </row>
    <row r="182" spans="2:13" ht="21.75" customHeight="1">
      <c r="F182" s="413"/>
      <c r="G182" s="413"/>
      <c r="H182" s="413"/>
      <c r="J182" s="7"/>
      <c r="K182" s="7"/>
      <c r="L182" s="7"/>
      <c r="M182" s="7"/>
    </row>
    <row r="183" spans="2:13" ht="21.75" customHeight="1">
      <c r="F183" s="13"/>
      <c r="G183" s="13"/>
      <c r="H183" s="13"/>
      <c r="J183" s="413" t="s">
        <v>119</v>
      </c>
      <c r="K183" s="413"/>
      <c r="L183" s="413"/>
      <c r="M183" s="413"/>
    </row>
    <row r="184" spans="2:13" ht="21" customHeight="1" thickBot="1">
      <c r="B184" s="257" t="s">
        <v>1469</v>
      </c>
      <c r="C184" s="257"/>
      <c r="D184" s="257"/>
      <c r="E184" s="257"/>
      <c r="F184" s="260">
        <v>2021</v>
      </c>
      <c r="G184" s="260">
        <v>2022</v>
      </c>
      <c r="H184" s="260">
        <v>2023</v>
      </c>
      <c r="I184" s="261" t="s">
        <v>256</v>
      </c>
      <c r="J184" s="262" t="s">
        <v>121</v>
      </c>
      <c r="K184" s="262" t="s">
        <v>122</v>
      </c>
      <c r="L184" s="262" t="s">
        <v>123</v>
      </c>
      <c r="M184" s="262" t="s">
        <v>124</v>
      </c>
    </row>
    <row r="185" spans="2:13" ht="17.45" thickTop="1">
      <c r="B185" s="15" t="s">
        <v>1470</v>
      </c>
      <c r="F185" s="114" t="s">
        <v>61</v>
      </c>
      <c r="G185" s="114" t="s">
        <v>61</v>
      </c>
      <c r="H185" s="226" t="s">
        <v>1471</v>
      </c>
      <c r="I185" s="50" t="s">
        <v>61</v>
      </c>
      <c r="J185" s="74" t="s">
        <v>1472</v>
      </c>
      <c r="K185" s="13" t="s">
        <v>61</v>
      </c>
      <c r="L185" s="129" t="s">
        <v>1473</v>
      </c>
      <c r="M185" s="40" t="s">
        <v>1474</v>
      </c>
    </row>
    <row r="186" spans="2:13">
      <c r="C186" s="7" t="s">
        <v>296</v>
      </c>
      <c r="F186" s="63" t="s">
        <v>61</v>
      </c>
      <c r="G186" s="63" t="s">
        <v>61</v>
      </c>
      <c r="H186" s="32" t="s">
        <v>1475</v>
      </c>
      <c r="I186" s="50" t="s">
        <v>61</v>
      </c>
      <c r="J186" s="74" t="s">
        <v>1472</v>
      </c>
      <c r="K186" s="13" t="s">
        <v>61</v>
      </c>
      <c r="L186" s="129" t="s">
        <v>1473</v>
      </c>
      <c r="M186" s="40" t="s">
        <v>1474</v>
      </c>
    </row>
    <row r="187" spans="2:13">
      <c r="C187" s="7" t="s">
        <v>1078</v>
      </c>
      <c r="F187" s="63" t="s">
        <v>61</v>
      </c>
      <c r="G187" s="63" t="s">
        <v>61</v>
      </c>
      <c r="H187" s="32" t="s">
        <v>61</v>
      </c>
      <c r="I187" s="50" t="s">
        <v>61</v>
      </c>
      <c r="J187" s="74" t="s">
        <v>1472</v>
      </c>
      <c r="K187" s="13" t="s">
        <v>61</v>
      </c>
      <c r="L187" s="129" t="s">
        <v>1473</v>
      </c>
      <c r="M187" s="40" t="s">
        <v>1474</v>
      </c>
    </row>
    <row r="188" spans="2:13">
      <c r="C188" s="7" t="s">
        <v>1476</v>
      </c>
      <c r="F188" s="63" t="s">
        <v>61</v>
      </c>
      <c r="G188" s="63" t="s">
        <v>61</v>
      </c>
      <c r="H188" s="32" t="s">
        <v>1477</v>
      </c>
      <c r="I188" s="50" t="s">
        <v>61</v>
      </c>
      <c r="J188" s="74" t="s">
        <v>1472</v>
      </c>
      <c r="K188" s="13" t="s">
        <v>61</v>
      </c>
      <c r="L188" s="129" t="s">
        <v>1473</v>
      </c>
      <c r="M188" s="40" t="s">
        <v>1474</v>
      </c>
    </row>
    <row r="189" spans="2:13">
      <c r="C189" s="7" t="s">
        <v>302</v>
      </c>
      <c r="F189" s="63" t="s">
        <v>61</v>
      </c>
      <c r="G189" s="63" t="s">
        <v>61</v>
      </c>
      <c r="H189" s="32" t="s">
        <v>1478</v>
      </c>
      <c r="I189" s="50" t="s">
        <v>61</v>
      </c>
      <c r="J189" s="74" t="s">
        <v>1472</v>
      </c>
      <c r="K189" s="13" t="s">
        <v>61</v>
      </c>
      <c r="L189" s="129" t="s">
        <v>1473</v>
      </c>
      <c r="M189" s="40" t="s">
        <v>1474</v>
      </c>
    </row>
    <row r="190" spans="2:13">
      <c r="C190" s="7" t="s">
        <v>300</v>
      </c>
      <c r="F190" s="63" t="s">
        <v>61</v>
      </c>
      <c r="G190" s="63" t="s">
        <v>61</v>
      </c>
      <c r="H190" s="32" t="s">
        <v>1479</v>
      </c>
      <c r="I190" s="50" t="s">
        <v>61</v>
      </c>
      <c r="J190" s="74" t="s">
        <v>1472</v>
      </c>
      <c r="K190" s="13" t="s">
        <v>61</v>
      </c>
      <c r="L190" s="129" t="s">
        <v>1473</v>
      </c>
      <c r="M190" s="40" t="s">
        <v>1474</v>
      </c>
    </row>
    <row r="191" spans="2:13">
      <c r="C191" s="7" t="s">
        <v>306</v>
      </c>
      <c r="F191" s="63" t="s">
        <v>61</v>
      </c>
      <c r="G191" s="63" t="s">
        <v>61</v>
      </c>
      <c r="H191" s="32" t="s">
        <v>1480</v>
      </c>
      <c r="I191" s="50" t="s">
        <v>61</v>
      </c>
      <c r="J191" s="74" t="s">
        <v>1472</v>
      </c>
      <c r="K191" s="13" t="s">
        <v>61</v>
      </c>
      <c r="L191" s="129" t="s">
        <v>1473</v>
      </c>
      <c r="M191" s="40" t="s">
        <v>1474</v>
      </c>
    </row>
    <row r="192" spans="2:13">
      <c r="F192" s="54"/>
      <c r="G192" s="54"/>
      <c r="H192" s="54"/>
      <c r="I192" s="54"/>
      <c r="J192" s="54"/>
      <c r="K192" s="54"/>
      <c r="L192" s="54"/>
      <c r="M192" s="54"/>
    </row>
    <row r="193" spans="2:13" ht="21.75" customHeight="1">
      <c r="F193" s="413"/>
      <c r="G193" s="413"/>
      <c r="H193" s="413"/>
      <c r="J193" s="413" t="s">
        <v>119</v>
      </c>
      <c r="K193" s="413"/>
      <c r="L193" s="413"/>
      <c r="M193" s="413"/>
    </row>
    <row r="194" spans="2:13" ht="21" customHeight="1" thickBot="1">
      <c r="B194" s="257" t="s">
        <v>1481</v>
      </c>
      <c r="C194" s="257"/>
      <c r="D194" s="257"/>
      <c r="E194" s="257"/>
      <c r="F194" s="433">
        <v>2023</v>
      </c>
      <c r="G194" s="433"/>
      <c r="H194" s="434"/>
      <c r="I194" s="261" t="s">
        <v>256</v>
      </c>
      <c r="J194" s="262" t="s">
        <v>121</v>
      </c>
      <c r="K194" s="262" t="s">
        <v>122</v>
      </c>
      <c r="L194" s="262" t="s">
        <v>123</v>
      </c>
      <c r="M194" s="262" t="s">
        <v>124</v>
      </c>
    </row>
    <row r="195" spans="2:13" ht="17.45" thickTop="1">
      <c r="B195" s="15" t="s">
        <v>1482</v>
      </c>
      <c r="F195" s="114" t="s">
        <v>296</v>
      </c>
      <c r="G195" s="114" t="s">
        <v>304</v>
      </c>
      <c r="H195" s="149" t="s">
        <v>302</v>
      </c>
      <c r="I195" s="50" t="s">
        <v>61</v>
      </c>
      <c r="J195" s="74" t="s">
        <v>1483</v>
      </c>
      <c r="K195" s="13" t="s">
        <v>61</v>
      </c>
      <c r="L195" s="13" t="s">
        <v>61</v>
      </c>
      <c r="M195" s="40" t="s">
        <v>1484</v>
      </c>
    </row>
    <row r="196" spans="2:13">
      <c r="C196" s="72" t="s">
        <v>1485</v>
      </c>
      <c r="F196" s="240">
        <v>0</v>
      </c>
      <c r="G196" s="240">
        <v>0</v>
      </c>
      <c r="H196" s="241">
        <v>0</v>
      </c>
      <c r="I196" s="50" t="s">
        <v>61</v>
      </c>
      <c r="J196" s="74" t="s">
        <v>1483</v>
      </c>
      <c r="K196" s="13" t="s">
        <v>61</v>
      </c>
      <c r="L196" s="13" t="s">
        <v>61</v>
      </c>
      <c r="M196" s="40" t="s">
        <v>1484</v>
      </c>
    </row>
    <row r="197" spans="2:13">
      <c r="C197" s="72" t="s">
        <v>1486</v>
      </c>
      <c r="F197" s="240">
        <v>100</v>
      </c>
      <c r="G197" s="240">
        <v>100</v>
      </c>
      <c r="H197" s="241">
        <v>100</v>
      </c>
      <c r="I197" s="50" t="s">
        <v>61</v>
      </c>
      <c r="J197" s="74" t="s">
        <v>1483</v>
      </c>
      <c r="K197" s="13" t="s">
        <v>61</v>
      </c>
      <c r="L197" s="13" t="s">
        <v>61</v>
      </c>
      <c r="M197" s="40" t="s">
        <v>1484</v>
      </c>
    </row>
    <row r="198" spans="2:13">
      <c r="C198" s="72" t="s">
        <v>1487</v>
      </c>
      <c r="F198" s="240">
        <v>0</v>
      </c>
      <c r="G198" s="240">
        <v>0</v>
      </c>
      <c r="H198" s="241">
        <v>0</v>
      </c>
      <c r="I198" s="50" t="s">
        <v>61</v>
      </c>
      <c r="J198" s="74" t="s">
        <v>1483</v>
      </c>
      <c r="K198" s="13" t="s">
        <v>61</v>
      </c>
      <c r="L198" s="13" t="s">
        <v>61</v>
      </c>
      <c r="M198" s="40" t="s">
        <v>1484</v>
      </c>
    </row>
    <row r="199" spans="2:13">
      <c r="C199" s="72" t="s">
        <v>1488</v>
      </c>
      <c r="F199" s="240">
        <v>100</v>
      </c>
      <c r="G199" s="240">
        <v>0</v>
      </c>
      <c r="H199" s="241">
        <v>50</v>
      </c>
      <c r="I199" s="50" t="s">
        <v>61</v>
      </c>
      <c r="J199" s="74" t="s">
        <v>1483</v>
      </c>
      <c r="K199" s="13" t="s">
        <v>61</v>
      </c>
      <c r="L199" s="13" t="s">
        <v>61</v>
      </c>
      <c r="M199" s="40" t="s">
        <v>1484</v>
      </c>
    </row>
    <row r="200" spans="2:13">
      <c r="C200" s="72" t="s">
        <v>1489</v>
      </c>
      <c r="F200" s="240">
        <v>100</v>
      </c>
      <c r="G200" s="240">
        <v>0</v>
      </c>
      <c r="H200" s="241">
        <v>100</v>
      </c>
      <c r="I200" s="50" t="s">
        <v>61</v>
      </c>
      <c r="J200" s="74" t="s">
        <v>1483</v>
      </c>
      <c r="K200" s="13" t="s">
        <v>61</v>
      </c>
      <c r="L200" s="13" t="s">
        <v>61</v>
      </c>
      <c r="M200" s="40" t="s">
        <v>1484</v>
      </c>
    </row>
    <row r="201" spans="2:13">
      <c r="C201" s="72" t="s">
        <v>1490</v>
      </c>
      <c r="F201" s="240">
        <v>0</v>
      </c>
      <c r="G201" s="240">
        <v>100</v>
      </c>
      <c r="H201" s="241">
        <v>0</v>
      </c>
      <c r="I201" s="50" t="s">
        <v>61</v>
      </c>
      <c r="J201" s="74" t="s">
        <v>1483</v>
      </c>
      <c r="K201" s="13" t="s">
        <v>61</v>
      </c>
      <c r="L201" s="13" t="s">
        <v>61</v>
      </c>
      <c r="M201" s="40" t="s">
        <v>1484</v>
      </c>
    </row>
    <row r="202" spans="2:13">
      <c r="C202" s="72" t="s">
        <v>1491</v>
      </c>
      <c r="F202" s="240">
        <v>100</v>
      </c>
      <c r="G202" s="240">
        <v>100</v>
      </c>
      <c r="H202" s="241">
        <v>100</v>
      </c>
      <c r="I202" s="50" t="s">
        <v>61</v>
      </c>
      <c r="J202" s="74" t="s">
        <v>1483</v>
      </c>
      <c r="K202" s="13" t="s">
        <v>61</v>
      </c>
      <c r="L202" s="13" t="s">
        <v>61</v>
      </c>
      <c r="M202" s="40" t="s">
        <v>1484</v>
      </c>
    </row>
    <row r="203" spans="2:13">
      <c r="C203" s="72" t="s">
        <v>1492</v>
      </c>
      <c r="F203" s="240">
        <v>100</v>
      </c>
      <c r="G203" s="240">
        <v>100</v>
      </c>
      <c r="H203" s="241">
        <v>100</v>
      </c>
      <c r="I203" s="50" t="s">
        <v>61</v>
      </c>
      <c r="J203" s="74" t="s">
        <v>1483</v>
      </c>
      <c r="K203" s="13" t="s">
        <v>61</v>
      </c>
      <c r="L203" s="13" t="s">
        <v>61</v>
      </c>
      <c r="M203" s="40" t="s">
        <v>1484</v>
      </c>
    </row>
    <row r="204" spans="2:13">
      <c r="B204" s="15" t="s">
        <v>1482</v>
      </c>
      <c r="F204" s="114" t="s">
        <v>300</v>
      </c>
      <c r="G204" s="114" t="s">
        <v>306</v>
      </c>
      <c r="H204" s="114" t="s">
        <v>1078</v>
      </c>
      <c r="I204" s="50" t="s">
        <v>61</v>
      </c>
      <c r="J204" s="74" t="s">
        <v>1483</v>
      </c>
      <c r="K204" s="13" t="s">
        <v>61</v>
      </c>
      <c r="L204" s="13" t="s">
        <v>61</v>
      </c>
      <c r="M204" s="40" t="s">
        <v>1484</v>
      </c>
    </row>
    <row r="205" spans="2:13">
      <c r="C205" s="72" t="s">
        <v>1485</v>
      </c>
      <c r="F205" s="240">
        <v>0</v>
      </c>
      <c r="G205" s="240">
        <v>7</v>
      </c>
      <c r="H205" s="143" t="s">
        <v>61</v>
      </c>
      <c r="I205" s="50" t="s">
        <v>61</v>
      </c>
      <c r="J205" s="74" t="s">
        <v>1483</v>
      </c>
      <c r="K205" s="13" t="s">
        <v>61</v>
      </c>
      <c r="L205" s="13" t="s">
        <v>61</v>
      </c>
      <c r="M205" s="40" t="s">
        <v>1484</v>
      </c>
    </row>
    <row r="206" spans="2:13">
      <c r="C206" s="72" t="s">
        <v>1486</v>
      </c>
      <c r="F206" s="240">
        <v>100</v>
      </c>
      <c r="G206" s="240">
        <v>15</v>
      </c>
      <c r="H206" s="143" t="s">
        <v>61</v>
      </c>
      <c r="I206" s="50" t="s">
        <v>61</v>
      </c>
      <c r="J206" s="74" t="s">
        <v>1483</v>
      </c>
      <c r="K206" s="13" t="s">
        <v>61</v>
      </c>
      <c r="L206" s="13" t="s">
        <v>61</v>
      </c>
      <c r="M206" s="40" t="s">
        <v>1484</v>
      </c>
    </row>
    <row r="207" spans="2:13">
      <c r="C207" s="72" t="s">
        <v>1487</v>
      </c>
      <c r="F207" s="240">
        <v>0</v>
      </c>
      <c r="G207" s="240">
        <v>0</v>
      </c>
      <c r="H207" s="143" t="s">
        <v>61</v>
      </c>
      <c r="I207" s="50" t="s">
        <v>61</v>
      </c>
      <c r="J207" s="74" t="s">
        <v>1483</v>
      </c>
      <c r="K207" s="13" t="s">
        <v>61</v>
      </c>
      <c r="L207" s="13" t="s">
        <v>61</v>
      </c>
      <c r="M207" s="40" t="s">
        <v>1484</v>
      </c>
    </row>
    <row r="208" spans="2:13">
      <c r="C208" s="72" t="s">
        <v>1488</v>
      </c>
      <c r="F208" s="240">
        <v>100</v>
      </c>
      <c r="G208" s="240">
        <v>5</v>
      </c>
      <c r="H208" s="143" t="s">
        <v>61</v>
      </c>
      <c r="I208" s="50" t="s">
        <v>61</v>
      </c>
      <c r="J208" s="74" t="s">
        <v>1483</v>
      </c>
      <c r="K208" s="13" t="s">
        <v>61</v>
      </c>
      <c r="L208" s="13" t="s">
        <v>61</v>
      </c>
      <c r="M208" s="40" t="s">
        <v>1484</v>
      </c>
    </row>
    <row r="209" spans="2:13">
      <c r="C209" s="72" t="s">
        <v>1489</v>
      </c>
      <c r="F209" s="240">
        <v>100</v>
      </c>
      <c r="G209" s="240">
        <v>33</v>
      </c>
      <c r="H209" s="143" t="s">
        <v>61</v>
      </c>
      <c r="I209" s="50" t="s">
        <v>61</v>
      </c>
      <c r="J209" s="74" t="s">
        <v>1483</v>
      </c>
      <c r="K209" s="13" t="s">
        <v>61</v>
      </c>
      <c r="L209" s="13" t="s">
        <v>61</v>
      </c>
      <c r="M209" s="40" t="s">
        <v>1484</v>
      </c>
    </row>
    <row r="210" spans="2:13">
      <c r="C210" s="72" t="s">
        <v>1490</v>
      </c>
      <c r="F210" s="240">
        <v>0</v>
      </c>
      <c r="G210" s="240">
        <v>30</v>
      </c>
      <c r="H210" s="143" t="s">
        <v>61</v>
      </c>
      <c r="I210" s="50" t="s">
        <v>61</v>
      </c>
      <c r="J210" s="74" t="s">
        <v>1483</v>
      </c>
      <c r="K210" s="13" t="s">
        <v>61</v>
      </c>
      <c r="L210" s="13" t="s">
        <v>61</v>
      </c>
      <c r="M210" s="40" t="s">
        <v>1484</v>
      </c>
    </row>
    <row r="211" spans="2:13">
      <c r="C211" s="72" t="s">
        <v>1491</v>
      </c>
      <c r="F211" s="240">
        <v>100</v>
      </c>
      <c r="G211" s="240">
        <v>5</v>
      </c>
      <c r="H211" s="143" t="s">
        <v>61</v>
      </c>
      <c r="I211" s="50" t="s">
        <v>61</v>
      </c>
      <c r="J211" s="74" t="s">
        <v>1483</v>
      </c>
      <c r="K211" s="13" t="s">
        <v>61</v>
      </c>
      <c r="L211" s="13" t="s">
        <v>61</v>
      </c>
      <c r="M211" s="40" t="s">
        <v>1484</v>
      </c>
    </row>
    <row r="212" spans="2:13">
      <c r="C212" s="72" t="s">
        <v>1492</v>
      </c>
      <c r="F212" s="240">
        <v>100</v>
      </c>
      <c r="G212" s="240">
        <v>5</v>
      </c>
      <c r="H212" s="143" t="s">
        <v>61</v>
      </c>
      <c r="I212" s="50" t="s">
        <v>61</v>
      </c>
      <c r="J212" s="74" t="s">
        <v>1483</v>
      </c>
      <c r="K212" s="13" t="s">
        <v>61</v>
      </c>
      <c r="L212" s="13" t="s">
        <v>61</v>
      </c>
      <c r="M212" s="40" t="s">
        <v>1484</v>
      </c>
    </row>
    <row r="213" spans="2:13">
      <c r="F213" s="54"/>
      <c r="G213" s="54"/>
      <c r="H213" s="54"/>
      <c r="I213" s="54"/>
      <c r="J213" s="54"/>
      <c r="K213" s="54"/>
      <c r="L213" s="54"/>
      <c r="M213" s="54"/>
    </row>
    <row r="214" spans="2:13">
      <c r="B214" s="15" t="s">
        <v>211</v>
      </c>
      <c r="F214" s="17"/>
      <c r="G214" s="17"/>
      <c r="H214" s="17"/>
    </row>
    <row r="215" spans="2:13" ht="123" customHeight="1">
      <c r="B215" s="414" t="s">
        <v>1493</v>
      </c>
      <c r="C215" s="415"/>
      <c r="D215" s="415"/>
      <c r="E215" s="415"/>
      <c r="F215" s="415"/>
      <c r="G215" s="415"/>
      <c r="H215" s="415"/>
      <c r="I215" s="415"/>
      <c r="J215" s="415"/>
      <c r="K215" s="415"/>
      <c r="L215" s="415"/>
      <c r="M215" s="416"/>
    </row>
  </sheetData>
  <mergeCells count="27">
    <mergeCell ref="J18:M18"/>
    <mergeCell ref="B28:M28"/>
    <mergeCell ref="B136:M136"/>
    <mergeCell ref="J138:M138"/>
    <mergeCell ref="F139:H139"/>
    <mergeCell ref="B4:M4"/>
    <mergeCell ref="J183:M183"/>
    <mergeCell ref="B181:M181"/>
    <mergeCell ref="F182:H182"/>
    <mergeCell ref="F174:H174"/>
    <mergeCell ref="J174:M174"/>
    <mergeCell ref="B179:M179"/>
    <mergeCell ref="J6:M6"/>
    <mergeCell ref="B16:M16"/>
    <mergeCell ref="F5:H5"/>
    <mergeCell ref="B172:M172"/>
    <mergeCell ref="J40:M40"/>
    <mergeCell ref="J50:M50"/>
    <mergeCell ref="B68:M68"/>
    <mergeCell ref="J70:M70"/>
    <mergeCell ref="B88:M88"/>
    <mergeCell ref="B215:M215"/>
    <mergeCell ref="F193:H193"/>
    <mergeCell ref="J193:M193"/>
    <mergeCell ref="F194:H194"/>
    <mergeCell ref="J30:M30"/>
    <mergeCell ref="J90:M90"/>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3E8A7-3651-4B6B-BA98-F6DB2D7A6638}">
  <sheetPr codeName="Planilha12"/>
  <dimension ref="B2:M30"/>
  <sheetViews>
    <sheetView showGridLines="0" zoomScale="90" zoomScaleNormal="90" workbookViewId="0">
      <selection activeCell="B1" sqref="B1"/>
    </sheetView>
  </sheetViews>
  <sheetFormatPr defaultColWidth="9.140625" defaultRowHeight="16.899999999999999"/>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3" customWidth="1"/>
    <col min="10" max="10" width="15.140625" style="13" customWidth="1"/>
    <col min="11" max="11" width="16.42578125" style="13" customWidth="1"/>
    <col min="12" max="12" width="16.28515625" style="13" customWidth="1"/>
    <col min="13" max="13" width="14.85546875" style="13" customWidth="1"/>
    <col min="14" max="16384" width="9.140625" style="7"/>
  </cols>
  <sheetData>
    <row r="2" spans="2:13" ht="24.6">
      <c r="B2" s="69" t="s">
        <v>1494</v>
      </c>
    </row>
    <row r="3" spans="2:13" ht="15" customHeight="1"/>
    <row r="4" spans="2:13" ht="21.75" customHeight="1">
      <c r="F4" s="413"/>
      <c r="G4" s="413"/>
      <c r="H4" s="413"/>
      <c r="J4" s="413" t="s">
        <v>119</v>
      </c>
      <c r="K4" s="413"/>
      <c r="L4" s="413"/>
      <c r="M4" s="413"/>
    </row>
    <row r="5" spans="2:13" ht="21" customHeight="1" thickBot="1">
      <c r="B5" s="10" t="s">
        <v>1495</v>
      </c>
      <c r="C5" s="10"/>
      <c r="D5" s="10"/>
      <c r="E5" s="10"/>
      <c r="F5" s="201">
        <v>2021</v>
      </c>
      <c r="G5" s="201">
        <v>2022</v>
      </c>
      <c r="H5" s="201">
        <v>2023</v>
      </c>
      <c r="I5" s="25" t="s">
        <v>256</v>
      </c>
      <c r="J5" s="12" t="s">
        <v>121</v>
      </c>
      <c r="K5" s="12" t="s">
        <v>122</v>
      </c>
      <c r="L5" s="12" t="s">
        <v>123</v>
      </c>
      <c r="M5" s="12" t="s">
        <v>124</v>
      </c>
    </row>
    <row r="6" spans="2:13" ht="17.45" thickTop="1">
      <c r="B6" s="15" t="s">
        <v>296</v>
      </c>
      <c r="F6" s="111"/>
      <c r="G6" s="15"/>
      <c r="H6" s="15"/>
      <c r="I6" s="50" t="s">
        <v>61</v>
      </c>
      <c r="J6" s="13" t="s">
        <v>1496</v>
      </c>
      <c r="K6" s="13" t="s">
        <v>1497</v>
      </c>
      <c r="L6" s="129" t="s">
        <v>1498</v>
      </c>
      <c r="M6" s="13" t="s">
        <v>1499</v>
      </c>
    </row>
    <row r="7" spans="2:13">
      <c r="C7" s="7" t="s">
        <v>1500</v>
      </c>
      <c r="F7" s="39" t="s">
        <v>61</v>
      </c>
      <c r="G7" s="39" t="s">
        <v>61</v>
      </c>
      <c r="H7" s="13" t="s">
        <v>61</v>
      </c>
      <c r="I7" s="50" t="s">
        <v>61</v>
      </c>
      <c r="J7" s="13" t="s">
        <v>1496</v>
      </c>
      <c r="K7" s="13" t="s">
        <v>1497</v>
      </c>
      <c r="L7" s="129" t="s">
        <v>1498</v>
      </c>
      <c r="M7" s="13" t="s">
        <v>1499</v>
      </c>
    </row>
    <row r="8" spans="2:13">
      <c r="C8" s="7" t="s">
        <v>1501</v>
      </c>
      <c r="F8" s="39" t="s">
        <v>61</v>
      </c>
      <c r="G8" s="39" t="s">
        <v>61</v>
      </c>
      <c r="H8" s="215" t="s">
        <v>1432</v>
      </c>
      <c r="I8" s="50" t="s">
        <v>61</v>
      </c>
      <c r="J8" s="13" t="s">
        <v>1496</v>
      </c>
      <c r="K8" s="13" t="s">
        <v>1497</v>
      </c>
      <c r="L8" s="129" t="s">
        <v>1498</v>
      </c>
      <c r="M8" s="13" t="s">
        <v>1499</v>
      </c>
    </row>
    <row r="9" spans="2:13">
      <c r="C9" s="7" t="s">
        <v>1502</v>
      </c>
      <c r="F9" s="39" t="s">
        <v>61</v>
      </c>
      <c r="G9" s="39" t="s">
        <v>61</v>
      </c>
      <c r="H9" s="215" t="s">
        <v>1503</v>
      </c>
      <c r="I9" s="50" t="s">
        <v>61</v>
      </c>
      <c r="J9" s="13" t="s">
        <v>1496</v>
      </c>
      <c r="K9" s="13" t="s">
        <v>1497</v>
      </c>
      <c r="L9" s="129" t="s">
        <v>1498</v>
      </c>
      <c r="M9" s="13" t="s">
        <v>1499</v>
      </c>
    </row>
    <row r="10" spans="2:13">
      <c r="B10" s="15" t="s">
        <v>1075</v>
      </c>
      <c r="F10" s="111"/>
      <c r="G10" s="15"/>
      <c r="H10" s="174"/>
      <c r="I10" s="50" t="s">
        <v>61</v>
      </c>
      <c r="J10" s="13" t="s">
        <v>1496</v>
      </c>
      <c r="K10" s="13" t="s">
        <v>1497</v>
      </c>
      <c r="L10" s="129" t="s">
        <v>1498</v>
      </c>
      <c r="M10" s="13" t="s">
        <v>1499</v>
      </c>
    </row>
    <row r="11" spans="2:13">
      <c r="C11" s="7" t="s">
        <v>1500</v>
      </c>
      <c r="F11" s="39" t="s">
        <v>61</v>
      </c>
      <c r="G11" s="39" t="s">
        <v>61</v>
      </c>
      <c r="H11" s="215" t="s">
        <v>1504</v>
      </c>
      <c r="I11" s="50" t="s">
        <v>61</v>
      </c>
      <c r="J11" s="13" t="s">
        <v>1496</v>
      </c>
      <c r="K11" s="13" t="s">
        <v>1497</v>
      </c>
      <c r="L11" s="129" t="s">
        <v>1498</v>
      </c>
      <c r="M11" s="13" t="s">
        <v>1499</v>
      </c>
    </row>
    <row r="12" spans="2:13">
      <c r="C12" s="7" t="s">
        <v>1501</v>
      </c>
      <c r="F12" s="39" t="s">
        <v>61</v>
      </c>
      <c r="G12" s="39" t="s">
        <v>61</v>
      </c>
      <c r="H12" s="215" t="s">
        <v>1505</v>
      </c>
      <c r="I12" s="50" t="s">
        <v>61</v>
      </c>
      <c r="J12" s="13" t="s">
        <v>1496</v>
      </c>
      <c r="K12" s="13" t="s">
        <v>1497</v>
      </c>
      <c r="L12" s="129" t="s">
        <v>1498</v>
      </c>
      <c r="M12" s="13" t="s">
        <v>1499</v>
      </c>
    </row>
    <row r="13" spans="2:13">
      <c r="C13" s="7" t="s">
        <v>1502</v>
      </c>
      <c r="F13" s="39" t="s">
        <v>61</v>
      </c>
      <c r="G13" s="39" t="s">
        <v>61</v>
      </c>
      <c r="H13" s="215" t="s">
        <v>1506</v>
      </c>
      <c r="I13" s="50" t="s">
        <v>61</v>
      </c>
      <c r="J13" s="13" t="s">
        <v>1496</v>
      </c>
      <c r="K13" s="13" t="s">
        <v>1497</v>
      </c>
      <c r="L13" s="129" t="s">
        <v>1498</v>
      </c>
      <c r="M13" s="13" t="s">
        <v>1499</v>
      </c>
    </row>
    <row r="14" spans="2:13">
      <c r="B14" s="15" t="s">
        <v>1078</v>
      </c>
      <c r="F14" s="174"/>
      <c r="G14" s="175"/>
      <c r="H14" s="112"/>
      <c r="I14" s="50" t="s">
        <v>61</v>
      </c>
      <c r="J14" s="13" t="s">
        <v>1496</v>
      </c>
      <c r="K14" s="13" t="s">
        <v>1497</v>
      </c>
      <c r="L14" s="129" t="s">
        <v>1498</v>
      </c>
      <c r="M14" s="13" t="s">
        <v>1499</v>
      </c>
    </row>
    <row r="15" spans="2:13">
      <c r="B15" s="15"/>
      <c r="C15" s="7" t="s">
        <v>1500</v>
      </c>
      <c r="F15" s="39" t="s">
        <v>61</v>
      </c>
      <c r="G15" s="39" t="s">
        <v>61</v>
      </c>
      <c r="H15" s="13" t="s">
        <v>61</v>
      </c>
      <c r="I15" s="50" t="s">
        <v>61</v>
      </c>
      <c r="J15" s="13" t="s">
        <v>1496</v>
      </c>
      <c r="K15" s="13" t="s">
        <v>1497</v>
      </c>
      <c r="L15" s="129" t="s">
        <v>1498</v>
      </c>
      <c r="M15" s="13" t="s">
        <v>1499</v>
      </c>
    </row>
    <row r="16" spans="2:13">
      <c r="B16" s="15"/>
      <c r="C16" s="7" t="s">
        <v>1501</v>
      </c>
      <c r="F16" s="39" t="s">
        <v>61</v>
      </c>
      <c r="G16" s="39" t="s">
        <v>61</v>
      </c>
      <c r="H16" s="215" t="s">
        <v>1507</v>
      </c>
      <c r="I16" s="50" t="s">
        <v>61</v>
      </c>
      <c r="J16" s="13" t="s">
        <v>1496</v>
      </c>
      <c r="K16" s="13" t="s">
        <v>1497</v>
      </c>
      <c r="L16" s="129" t="s">
        <v>1498</v>
      </c>
      <c r="M16" s="13" t="s">
        <v>1499</v>
      </c>
    </row>
    <row r="17" spans="2:13">
      <c r="C17" s="7" t="s">
        <v>1502</v>
      </c>
      <c r="F17" s="39" t="s">
        <v>61</v>
      </c>
      <c r="G17" s="39" t="s">
        <v>61</v>
      </c>
      <c r="H17" s="215" t="s">
        <v>1508</v>
      </c>
      <c r="I17" s="50" t="s">
        <v>61</v>
      </c>
      <c r="J17" s="13" t="s">
        <v>1496</v>
      </c>
      <c r="K17" s="13" t="s">
        <v>1497</v>
      </c>
      <c r="L17" s="129" t="s">
        <v>1498</v>
      </c>
      <c r="M17" s="13" t="s">
        <v>1499</v>
      </c>
    </row>
    <row r="18" spans="2:13">
      <c r="F18" s="18"/>
      <c r="G18" s="18"/>
      <c r="H18" s="18"/>
      <c r="I18" s="18"/>
      <c r="J18" s="18"/>
      <c r="K18" s="18"/>
      <c r="L18" s="18"/>
    </row>
    <row r="19" spans="2:13">
      <c r="B19" s="15" t="s">
        <v>211</v>
      </c>
      <c r="F19" s="17"/>
      <c r="G19" s="17"/>
      <c r="H19" s="17"/>
    </row>
    <row r="20" spans="2:13" ht="118.9" customHeight="1">
      <c r="B20" s="414" t="s">
        <v>1509</v>
      </c>
      <c r="C20" s="415"/>
      <c r="D20" s="415"/>
      <c r="E20" s="415"/>
      <c r="F20" s="415"/>
      <c r="G20" s="415"/>
      <c r="H20" s="415"/>
      <c r="I20" s="415"/>
      <c r="J20" s="415"/>
      <c r="K20" s="415"/>
      <c r="L20" s="415"/>
      <c r="M20" s="416"/>
    </row>
    <row r="23" spans="2:13">
      <c r="F23" s="13"/>
      <c r="G23" s="13"/>
      <c r="H23" s="13"/>
      <c r="J23" s="413" t="s">
        <v>119</v>
      </c>
      <c r="K23" s="413"/>
      <c r="L23" s="413"/>
      <c r="M23" s="413"/>
    </row>
    <row r="24" spans="2:13" ht="17.45" thickBot="1">
      <c r="B24" s="10" t="s">
        <v>1510</v>
      </c>
      <c r="C24" s="10"/>
      <c r="D24" s="10"/>
      <c r="E24" s="10"/>
      <c r="F24" s="201">
        <v>2021</v>
      </c>
      <c r="G24" s="201">
        <v>2022</v>
      </c>
      <c r="H24" s="201">
        <v>2023</v>
      </c>
      <c r="I24" s="25" t="s">
        <v>256</v>
      </c>
      <c r="J24" s="12" t="s">
        <v>121</v>
      </c>
      <c r="K24" s="12" t="s">
        <v>122</v>
      </c>
      <c r="L24" s="12" t="s">
        <v>123</v>
      </c>
      <c r="M24" s="12" t="s">
        <v>124</v>
      </c>
    </row>
    <row r="25" spans="2:13" ht="17.45" thickTop="1">
      <c r="B25" s="15" t="s">
        <v>296</v>
      </c>
      <c r="F25" s="48">
        <v>2</v>
      </c>
      <c r="G25" s="48">
        <v>2</v>
      </c>
      <c r="H25" s="48">
        <v>4</v>
      </c>
      <c r="I25" s="50" t="s">
        <v>61</v>
      </c>
      <c r="J25" s="13" t="s">
        <v>1511</v>
      </c>
      <c r="K25" s="13" t="s">
        <v>1497</v>
      </c>
      <c r="L25" s="129" t="s">
        <v>1498</v>
      </c>
      <c r="M25" s="13" t="s">
        <v>1499</v>
      </c>
    </row>
    <row r="26" spans="2:13">
      <c r="B26" s="15" t="s">
        <v>1075</v>
      </c>
      <c r="F26" s="48">
        <v>403</v>
      </c>
      <c r="G26" s="7">
        <v>219</v>
      </c>
      <c r="H26" s="7">
        <v>36</v>
      </c>
      <c r="I26" s="50" t="s">
        <v>61</v>
      </c>
      <c r="J26" s="13" t="s">
        <v>1511</v>
      </c>
      <c r="K26" s="13" t="s">
        <v>1497</v>
      </c>
      <c r="L26" s="129" t="s">
        <v>1498</v>
      </c>
      <c r="M26" s="13" t="s">
        <v>1499</v>
      </c>
    </row>
    <row r="27" spans="2:13">
      <c r="B27" s="15" t="s">
        <v>1078</v>
      </c>
      <c r="F27" s="13" t="s">
        <v>61</v>
      </c>
      <c r="G27" s="143" t="s">
        <v>61</v>
      </c>
      <c r="H27" s="110" t="s">
        <v>61</v>
      </c>
      <c r="I27" s="50" t="s">
        <v>61</v>
      </c>
      <c r="J27" s="13" t="s">
        <v>1511</v>
      </c>
      <c r="K27" s="13" t="s">
        <v>1497</v>
      </c>
      <c r="L27" s="129" t="s">
        <v>1498</v>
      </c>
      <c r="M27" s="13" t="s">
        <v>1499</v>
      </c>
    </row>
    <row r="29" spans="2:13">
      <c r="B29" s="15" t="s">
        <v>211</v>
      </c>
      <c r="F29" s="17"/>
      <c r="G29" s="17"/>
      <c r="H29" s="17"/>
    </row>
    <row r="30" spans="2:13" ht="47.25" customHeight="1">
      <c r="B30" s="414" t="s">
        <v>1512</v>
      </c>
      <c r="C30" s="415"/>
      <c r="D30" s="415"/>
      <c r="E30" s="415"/>
      <c r="F30" s="415"/>
      <c r="G30" s="415"/>
      <c r="H30" s="415"/>
      <c r="I30" s="415"/>
      <c r="J30" s="415"/>
      <c r="K30" s="415"/>
      <c r="L30" s="415"/>
      <c r="M30" s="416"/>
    </row>
  </sheetData>
  <mergeCells count="5">
    <mergeCell ref="B30:M30"/>
    <mergeCell ref="F4:H4"/>
    <mergeCell ref="J4:M4"/>
    <mergeCell ref="B20:M20"/>
    <mergeCell ref="J23:M23"/>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D04C-05ED-411E-AF3C-C4AEB83C59DD}">
  <sheetPr codeName="Planilha15"/>
  <dimension ref="B2:M79"/>
  <sheetViews>
    <sheetView showGridLines="0" zoomScale="90" zoomScaleNormal="90" workbookViewId="0">
      <selection activeCell="B1" sqref="B1"/>
    </sheetView>
  </sheetViews>
  <sheetFormatPr defaultColWidth="9.140625" defaultRowHeight="16.899999999999999"/>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3" customWidth="1"/>
    <col min="10" max="11" width="13.85546875" style="13" customWidth="1"/>
    <col min="12" max="12" width="11.7109375" style="13" customWidth="1"/>
    <col min="13" max="13" width="14.85546875" style="13" customWidth="1"/>
    <col min="14" max="16384" width="9.140625" style="7"/>
  </cols>
  <sheetData>
    <row r="2" spans="2:13" ht="24.6">
      <c r="B2" s="69" t="s">
        <v>1513</v>
      </c>
    </row>
    <row r="3" spans="2:13" ht="15" customHeight="1"/>
    <row r="4" spans="2:13" ht="21.75" customHeight="1">
      <c r="F4" s="413"/>
      <c r="G4" s="413"/>
      <c r="H4" s="413"/>
      <c r="J4" s="413" t="s">
        <v>119</v>
      </c>
      <c r="K4" s="413"/>
      <c r="L4" s="413"/>
      <c r="M4" s="413"/>
    </row>
    <row r="5" spans="2:13" ht="21" customHeight="1" thickBot="1">
      <c r="B5" s="10" t="s">
        <v>1514</v>
      </c>
      <c r="C5" s="10"/>
      <c r="D5" s="10"/>
      <c r="E5" s="10"/>
      <c r="F5" s="201">
        <v>2021</v>
      </c>
      <c r="G5" s="201">
        <v>2022</v>
      </c>
      <c r="H5" s="201">
        <v>2023</v>
      </c>
      <c r="I5" s="25" t="s">
        <v>256</v>
      </c>
      <c r="J5" s="12" t="s">
        <v>121</v>
      </c>
      <c r="K5" s="12" t="s">
        <v>122</v>
      </c>
      <c r="L5" s="12" t="s">
        <v>123</v>
      </c>
      <c r="M5" s="12" t="s">
        <v>124</v>
      </c>
    </row>
    <row r="6" spans="2:13" ht="17.45" thickTop="1">
      <c r="B6" s="7" t="s">
        <v>1515</v>
      </c>
      <c r="F6" s="59" t="s">
        <v>1516</v>
      </c>
      <c r="G6" s="117" t="s">
        <v>1517</v>
      </c>
      <c r="H6" s="178" t="s">
        <v>1518</v>
      </c>
      <c r="I6" s="50" t="s">
        <v>61</v>
      </c>
      <c r="J6" s="13" t="s">
        <v>1519</v>
      </c>
      <c r="K6" s="13" t="s">
        <v>61</v>
      </c>
      <c r="L6" s="13" t="s">
        <v>61</v>
      </c>
      <c r="M6" s="40" t="s">
        <v>1520</v>
      </c>
    </row>
    <row r="7" spans="2:13">
      <c r="B7" s="7" t="s">
        <v>1521</v>
      </c>
      <c r="F7" s="59" t="s">
        <v>1522</v>
      </c>
      <c r="G7" s="117" t="s">
        <v>1523</v>
      </c>
      <c r="H7" s="178" t="s">
        <v>1524</v>
      </c>
      <c r="I7" s="50" t="s">
        <v>61</v>
      </c>
      <c r="J7" s="13" t="s">
        <v>1519</v>
      </c>
      <c r="K7" s="13" t="s">
        <v>61</v>
      </c>
      <c r="L7" s="13" t="s">
        <v>61</v>
      </c>
      <c r="M7" s="40" t="s">
        <v>1520</v>
      </c>
    </row>
    <row r="8" spans="2:13">
      <c r="B8" s="7" t="s">
        <v>1525</v>
      </c>
      <c r="F8" s="59" t="s">
        <v>1526</v>
      </c>
      <c r="G8" s="117" t="s">
        <v>338</v>
      </c>
      <c r="H8" s="178" t="s">
        <v>1527</v>
      </c>
      <c r="I8" s="50" t="s">
        <v>61</v>
      </c>
      <c r="J8" s="13" t="s">
        <v>1519</v>
      </c>
      <c r="K8" s="13" t="s">
        <v>61</v>
      </c>
      <c r="L8" s="13" t="s">
        <v>61</v>
      </c>
      <c r="M8" s="40" t="s">
        <v>1520</v>
      </c>
    </row>
    <row r="9" spans="2:13">
      <c r="B9" s="7" t="s">
        <v>1528</v>
      </c>
      <c r="F9" s="59" t="s">
        <v>1529</v>
      </c>
      <c r="G9" s="32" t="s">
        <v>1530</v>
      </c>
      <c r="H9" s="67" t="s">
        <v>1531</v>
      </c>
      <c r="I9" s="50" t="s">
        <v>61</v>
      </c>
      <c r="J9" s="13" t="s">
        <v>1519</v>
      </c>
      <c r="K9" s="13" t="s">
        <v>61</v>
      </c>
      <c r="L9" s="13" t="s">
        <v>61</v>
      </c>
      <c r="M9" s="40" t="s">
        <v>1520</v>
      </c>
    </row>
    <row r="10" spans="2:13">
      <c r="B10" s="7" t="s">
        <v>1532</v>
      </c>
      <c r="F10" s="59" t="s">
        <v>1533</v>
      </c>
      <c r="G10" s="32" t="s">
        <v>1534</v>
      </c>
      <c r="H10" s="67" t="s">
        <v>1535</v>
      </c>
      <c r="I10" s="50" t="s">
        <v>61</v>
      </c>
      <c r="J10" s="13" t="s">
        <v>1519</v>
      </c>
      <c r="K10" s="13" t="s">
        <v>61</v>
      </c>
      <c r="L10" s="13" t="s">
        <v>61</v>
      </c>
      <c r="M10" s="40" t="s">
        <v>1520</v>
      </c>
    </row>
    <row r="11" spans="2:13">
      <c r="B11" s="7" t="s">
        <v>1536</v>
      </c>
      <c r="F11" s="59" t="s">
        <v>1537</v>
      </c>
      <c r="G11" s="32" t="s">
        <v>1538</v>
      </c>
      <c r="H11" s="67" t="s">
        <v>1539</v>
      </c>
      <c r="I11" s="50" t="s">
        <v>61</v>
      </c>
      <c r="J11" s="13" t="s">
        <v>1519</v>
      </c>
      <c r="K11" s="13" t="s">
        <v>61</v>
      </c>
      <c r="L11" s="13" t="s">
        <v>61</v>
      </c>
      <c r="M11" s="40" t="s">
        <v>1520</v>
      </c>
    </row>
    <row r="12" spans="2:13">
      <c r="B12" s="7" t="s">
        <v>1540</v>
      </c>
      <c r="F12" s="57" t="s">
        <v>1541</v>
      </c>
      <c r="G12" s="117" t="s">
        <v>1368</v>
      </c>
      <c r="H12" s="178" t="s">
        <v>1542</v>
      </c>
      <c r="I12" s="50" t="s">
        <v>61</v>
      </c>
      <c r="J12" s="13" t="s">
        <v>1519</v>
      </c>
      <c r="K12" s="13" t="s">
        <v>61</v>
      </c>
      <c r="L12" s="13" t="s">
        <v>61</v>
      </c>
      <c r="M12" s="40" t="s">
        <v>1520</v>
      </c>
    </row>
    <row r="13" spans="2:13">
      <c r="B13" s="7" t="s">
        <v>1543</v>
      </c>
      <c r="F13" s="57" t="s">
        <v>1544</v>
      </c>
      <c r="G13" s="117" t="s">
        <v>1545</v>
      </c>
      <c r="H13" s="178" t="s">
        <v>1546</v>
      </c>
      <c r="I13" s="50" t="s">
        <v>61</v>
      </c>
      <c r="J13" s="13" t="s">
        <v>1519</v>
      </c>
      <c r="K13" s="13" t="s">
        <v>61</v>
      </c>
      <c r="L13" s="13" t="s">
        <v>61</v>
      </c>
      <c r="M13" s="40" t="s">
        <v>1520</v>
      </c>
    </row>
    <row r="14" spans="2:13">
      <c r="B14" s="7" t="s">
        <v>1547</v>
      </c>
      <c r="F14" s="246" t="s">
        <v>1548</v>
      </c>
      <c r="G14" s="215" t="s">
        <v>1549</v>
      </c>
      <c r="H14" s="215" t="s">
        <v>1550</v>
      </c>
      <c r="I14" s="50" t="s">
        <v>61</v>
      </c>
      <c r="J14" s="13" t="s">
        <v>1519</v>
      </c>
      <c r="K14" s="13" t="s">
        <v>61</v>
      </c>
      <c r="L14" s="13" t="s">
        <v>61</v>
      </c>
      <c r="M14" s="40" t="s">
        <v>1520</v>
      </c>
    </row>
    <row r="15" spans="2:13">
      <c r="B15" s="7" t="s">
        <v>1551</v>
      </c>
      <c r="F15" s="246" t="s">
        <v>1552</v>
      </c>
      <c r="G15" s="216" t="s">
        <v>1553</v>
      </c>
      <c r="H15" s="216" t="s">
        <v>553</v>
      </c>
      <c r="I15" s="50" t="s">
        <v>61</v>
      </c>
      <c r="J15" s="13" t="s">
        <v>1519</v>
      </c>
      <c r="K15" s="13" t="s">
        <v>61</v>
      </c>
      <c r="L15" s="13" t="s">
        <v>61</v>
      </c>
      <c r="M15" s="40" t="s">
        <v>1520</v>
      </c>
    </row>
    <row r="16" spans="2:13">
      <c r="B16" s="7" t="s">
        <v>1554</v>
      </c>
      <c r="F16" s="246" t="s">
        <v>1555</v>
      </c>
      <c r="G16" s="216" t="s">
        <v>1556</v>
      </c>
      <c r="H16" s="216" t="s">
        <v>553</v>
      </c>
      <c r="I16" s="50" t="s">
        <v>61</v>
      </c>
      <c r="J16" s="13" t="s">
        <v>1519</v>
      </c>
      <c r="K16" s="13" t="s">
        <v>61</v>
      </c>
      <c r="L16" s="13" t="s">
        <v>61</v>
      </c>
      <c r="M16" s="40" t="s">
        <v>1520</v>
      </c>
    </row>
    <row r="18" spans="2:13">
      <c r="B18" s="15" t="s">
        <v>211</v>
      </c>
      <c r="F18" s="17"/>
      <c r="G18" s="17"/>
      <c r="H18" s="17"/>
    </row>
    <row r="19" spans="2:13" ht="122.45" customHeight="1">
      <c r="B19" s="414" t="s">
        <v>1557</v>
      </c>
      <c r="C19" s="415"/>
      <c r="D19" s="415"/>
      <c r="E19" s="415"/>
      <c r="F19" s="415"/>
      <c r="G19" s="415"/>
      <c r="H19" s="415"/>
      <c r="I19" s="415"/>
      <c r="J19" s="415"/>
      <c r="K19" s="415"/>
      <c r="L19" s="415"/>
      <c r="M19" s="416"/>
    </row>
    <row r="22" spans="2:13">
      <c r="F22" s="413"/>
      <c r="G22" s="413"/>
      <c r="H22" s="413"/>
      <c r="J22" s="413" t="s">
        <v>119</v>
      </c>
      <c r="K22" s="413"/>
      <c r="L22" s="413"/>
      <c r="M22" s="413"/>
    </row>
    <row r="23" spans="2:13" ht="17.45" thickBot="1">
      <c r="B23" s="10" t="s">
        <v>1558</v>
      </c>
      <c r="C23" s="10"/>
      <c r="D23" s="10"/>
      <c r="E23" s="10"/>
      <c r="F23" s="201">
        <v>2021</v>
      </c>
      <c r="G23" s="201">
        <v>2022</v>
      </c>
      <c r="H23" s="201">
        <v>2023</v>
      </c>
      <c r="I23" s="25" t="s">
        <v>256</v>
      </c>
      <c r="J23" s="12" t="s">
        <v>121</v>
      </c>
      <c r="K23" s="12" t="s">
        <v>122</v>
      </c>
      <c r="L23" s="12" t="s">
        <v>123</v>
      </c>
      <c r="M23" s="12" t="s">
        <v>124</v>
      </c>
    </row>
    <row r="24" spans="2:13" ht="17.45" thickTop="1">
      <c r="B24" s="7" t="s">
        <v>1559</v>
      </c>
      <c r="F24" s="59" t="s">
        <v>1560</v>
      </c>
      <c r="G24" s="216" t="s">
        <v>1314</v>
      </c>
      <c r="H24" s="216" t="s">
        <v>1561</v>
      </c>
      <c r="I24" s="50" t="s">
        <v>61</v>
      </c>
      <c r="J24" s="13" t="s">
        <v>1519</v>
      </c>
      <c r="K24" s="13" t="s">
        <v>61</v>
      </c>
      <c r="L24" s="13" t="s">
        <v>61</v>
      </c>
      <c r="M24" s="40" t="s">
        <v>1520</v>
      </c>
    </row>
    <row r="25" spans="2:13">
      <c r="B25" s="7" t="s">
        <v>1562</v>
      </c>
      <c r="F25" s="59" t="s">
        <v>1563</v>
      </c>
      <c r="G25" s="216" t="s">
        <v>1564</v>
      </c>
      <c r="H25" s="216" t="s">
        <v>1565</v>
      </c>
      <c r="I25" s="50" t="s">
        <v>61</v>
      </c>
      <c r="J25" s="13" t="s">
        <v>1519</v>
      </c>
      <c r="K25" s="13" t="s">
        <v>61</v>
      </c>
      <c r="L25" s="13" t="s">
        <v>61</v>
      </c>
      <c r="M25" s="40" t="s">
        <v>1520</v>
      </c>
    </row>
    <row r="26" spans="2:13">
      <c r="B26" s="7" t="s">
        <v>1566</v>
      </c>
      <c r="F26" s="59" t="s">
        <v>1567</v>
      </c>
      <c r="G26" s="216" t="s">
        <v>1568</v>
      </c>
      <c r="H26" s="216" t="s">
        <v>1569</v>
      </c>
      <c r="I26" s="50" t="s">
        <v>61</v>
      </c>
      <c r="J26" s="13" t="s">
        <v>1519</v>
      </c>
      <c r="K26" s="13" t="s">
        <v>61</v>
      </c>
      <c r="L26" s="13" t="s">
        <v>61</v>
      </c>
      <c r="M26" s="40" t="s">
        <v>1520</v>
      </c>
    </row>
    <row r="28" spans="2:13" ht="18" customHeight="1">
      <c r="B28" s="15" t="s">
        <v>211</v>
      </c>
      <c r="F28" s="17"/>
      <c r="G28" s="17"/>
      <c r="H28" s="17"/>
    </row>
    <row r="29" spans="2:13" ht="133.15" customHeight="1">
      <c r="B29" s="414" t="s">
        <v>1570</v>
      </c>
      <c r="C29" s="415"/>
      <c r="D29" s="415"/>
      <c r="E29" s="415"/>
      <c r="F29" s="415"/>
      <c r="G29" s="415"/>
      <c r="H29" s="415"/>
      <c r="I29" s="415"/>
      <c r="J29" s="415"/>
      <c r="K29" s="415"/>
      <c r="L29" s="415"/>
      <c r="M29" s="416"/>
    </row>
    <row r="32" spans="2:13" ht="17.45" thickBot="1">
      <c r="B32" s="10" t="s">
        <v>1571</v>
      </c>
      <c r="C32" s="10"/>
      <c r="D32" s="10"/>
      <c r="E32" s="10"/>
      <c r="F32" s="201">
        <v>2021</v>
      </c>
      <c r="G32" s="201">
        <v>2022</v>
      </c>
      <c r="H32" s="201">
        <v>2023</v>
      </c>
      <c r="I32" s="25" t="s">
        <v>256</v>
      </c>
      <c r="J32" s="12" t="s">
        <v>121</v>
      </c>
      <c r="K32" s="12" t="s">
        <v>122</v>
      </c>
      <c r="L32" s="12" t="s">
        <v>123</v>
      </c>
      <c r="M32" s="12" t="s">
        <v>124</v>
      </c>
    </row>
    <row r="33" spans="2:13" ht="17.45" thickTop="1">
      <c r="B33" s="7" t="s">
        <v>1572</v>
      </c>
      <c r="F33" s="59" t="s">
        <v>1573</v>
      </c>
      <c r="G33" s="215" t="s">
        <v>1574</v>
      </c>
      <c r="H33" s="215" t="s">
        <v>1575</v>
      </c>
      <c r="I33" s="50" t="s">
        <v>61</v>
      </c>
      <c r="J33" s="13" t="s">
        <v>1519</v>
      </c>
      <c r="K33" s="13" t="s">
        <v>61</v>
      </c>
      <c r="L33" s="13" t="s">
        <v>61</v>
      </c>
      <c r="M33" s="40" t="s">
        <v>1520</v>
      </c>
    </row>
    <row r="34" spans="2:13">
      <c r="B34" s="7" t="s">
        <v>1576</v>
      </c>
      <c r="F34" s="59" t="s">
        <v>1577</v>
      </c>
      <c r="G34" s="215" t="s">
        <v>1578</v>
      </c>
      <c r="H34" s="215" t="s">
        <v>1579</v>
      </c>
      <c r="I34" s="50" t="s">
        <v>61</v>
      </c>
      <c r="J34" s="13" t="s">
        <v>1519</v>
      </c>
      <c r="K34" s="13" t="s">
        <v>61</v>
      </c>
      <c r="L34" s="13" t="s">
        <v>61</v>
      </c>
      <c r="M34" s="40" t="s">
        <v>1520</v>
      </c>
    </row>
    <row r="36" spans="2:13">
      <c r="B36" s="15" t="s">
        <v>211</v>
      </c>
      <c r="F36" s="17"/>
      <c r="G36" s="17"/>
      <c r="H36" s="17"/>
    </row>
    <row r="37" spans="2:13" ht="64.150000000000006" customHeight="1">
      <c r="B37" s="414" t="s">
        <v>1580</v>
      </c>
      <c r="C37" s="415"/>
      <c r="D37" s="415"/>
      <c r="E37" s="415"/>
      <c r="F37" s="415"/>
      <c r="G37" s="415"/>
      <c r="H37" s="415"/>
      <c r="I37" s="415"/>
      <c r="J37" s="415"/>
      <c r="K37" s="415"/>
      <c r="L37" s="415"/>
      <c r="M37" s="416"/>
    </row>
    <row r="39" spans="2:13">
      <c r="F39" s="413"/>
      <c r="G39" s="413"/>
      <c r="H39" s="413"/>
      <c r="J39" s="413" t="s">
        <v>119</v>
      </c>
      <c r="K39" s="413"/>
      <c r="L39" s="413"/>
      <c r="M39" s="413"/>
    </row>
    <row r="40" spans="2:13" ht="17.45" thickBot="1">
      <c r="B40" s="10" t="s">
        <v>1581</v>
      </c>
      <c r="C40" s="10"/>
      <c r="D40" s="10"/>
      <c r="E40" s="10"/>
      <c r="F40" s="201">
        <v>2021</v>
      </c>
      <c r="G40" s="201">
        <v>2022</v>
      </c>
      <c r="H40" s="201">
        <v>2023</v>
      </c>
      <c r="I40" s="25" t="s">
        <v>256</v>
      </c>
      <c r="J40" s="12" t="s">
        <v>121</v>
      </c>
      <c r="K40" s="12" t="s">
        <v>122</v>
      </c>
      <c r="L40" s="12" t="s">
        <v>123</v>
      </c>
      <c r="M40" s="12" t="s">
        <v>124</v>
      </c>
    </row>
    <row r="41" spans="2:13" ht="17.45" thickTop="1">
      <c r="B41" s="7" t="s">
        <v>1582</v>
      </c>
      <c r="F41" s="60">
        <v>486</v>
      </c>
      <c r="G41" s="7">
        <v>847</v>
      </c>
      <c r="H41" s="7">
        <v>1.6140000000000001</v>
      </c>
      <c r="I41" s="50" t="s">
        <v>61</v>
      </c>
      <c r="J41" s="13" t="s">
        <v>1519</v>
      </c>
      <c r="K41" s="13" t="s">
        <v>61</v>
      </c>
      <c r="L41" s="13" t="s">
        <v>61</v>
      </c>
      <c r="M41" s="40" t="s">
        <v>1520</v>
      </c>
    </row>
    <row r="42" spans="2:13">
      <c r="B42" s="7" t="s">
        <v>1583</v>
      </c>
      <c r="F42" s="247">
        <v>1.419</v>
      </c>
      <c r="G42" s="7">
        <v>1.123</v>
      </c>
      <c r="H42" s="7">
        <v>3.4940000000000002</v>
      </c>
      <c r="I42" s="50" t="s">
        <v>61</v>
      </c>
      <c r="J42" s="13" t="s">
        <v>1519</v>
      </c>
      <c r="K42" s="13" t="s">
        <v>61</v>
      </c>
      <c r="L42" s="13" t="s">
        <v>61</v>
      </c>
      <c r="M42" s="40" t="s">
        <v>1520</v>
      </c>
    </row>
    <row r="44" spans="2:13">
      <c r="B44" s="15" t="s">
        <v>211</v>
      </c>
      <c r="F44" s="17"/>
      <c r="G44" s="17"/>
      <c r="H44" s="17"/>
    </row>
    <row r="45" spans="2:13" ht="35.450000000000003" customHeight="1">
      <c r="B45" s="421" t="s">
        <v>1584</v>
      </c>
      <c r="C45" s="412"/>
      <c r="D45" s="412"/>
      <c r="E45" s="412"/>
      <c r="F45" s="412"/>
      <c r="G45" s="412"/>
      <c r="H45" s="412"/>
      <c r="I45" s="412"/>
      <c r="J45" s="412"/>
      <c r="K45" s="412"/>
      <c r="L45" s="412"/>
      <c r="M45" s="422"/>
    </row>
    <row r="48" spans="2:13">
      <c r="F48" s="413"/>
      <c r="G48" s="413"/>
      <c r="H48" s="413"/>
      <c r="J48" s="413" t="s">
        <v>119</v>
      </c>
      <c r="K48" s="413"/>
      <c r="L48" s="413"/>
      <c r="M48" s="413"/>
    </row>
    <row r="49" spans="2:13" ht="17.45" thickBot="1">
      <c r="B49" s="10" t="s">
        <v>1585</v>
      </c>
      <c r="C49" s="10"/>
      <c r="D49" s="10"/>
      <c r="E49" s="10"/>
      <c r="F49" s="201">
        <v>2021</v>
      </c>
      <c r="G49" s="201">
        <v>2022</v>
      </c>
      <c r="H49" s="201" t="s">
        <v>1234</v>
      </c>
      <c r="I49" s="25" t="s">
        <v>256</v>
      </c>
      <c r="J49" s="12" t="s">
        <v>121</v>
      </c>
      <c r="K49" s="12" t="s">
        <v>122</v>
      </c>
      <c r="L49" s="12" t="s">
        <v>123</v>
      </c>
      <c r="M49" s="12" t="s">
        <v>1163</v>
      </c>
    </row>
    <row r="50" spans="2:13" ht="17.45" thickTop="1">
      <c r="B50" s="7" t="s">
        <v>1586</v>
      </c>
      <c r="F50" s="59" t="s">
        <v>1587</v>
      </c>
      <c r="G50" s="216" t="s">
        <v>1588</v>
      </c>
      <c r="H50" s="235" t="s">
        <v>1589</v>
      </c>
      <c r="I50" s="50" t="s">
        <v>61</v>
      </c>
      <c r="J50" s="13" t="s">
        <v>61</v>
      </c>
      <c r="K50" s="13" t="s">
        <v>61</v>
      </c>
      <c r="L50" s="13" t="s">
        <v>61</v>
      </c>
      <c r="M50" s="40" t="s">
        <v>1520</v>
      </c>
    </row>
    <row r="51" spans="2:13">
      <c r="B51" s="7" t="s">
        <v>1590</v>
      </c>
      <c r="F51" s="59" t="s">
        <v>1591</v>
      </c>
      <c r="G51" s="216" t="s">
        <v>1592</v>
      </c>
      <c r="H51" s="235" t="s">
        <v>1593</v>
      </c>
      <c r="I51" s="50" t="s">
        <v>61</v>
      </c>
      <c r="J51" s="13" t="s">
        <v>61</v>
      </c>
      <c r="K51" s="13" t="s">
        <v>61</v>
      </c>
      <c r="L51" s="13" t="s">
        <v>61</v>
      </c>
      <c r="M51" s="40" t="s">
        <v>1520</v>
      </c>
    </row>
    <row r="53" spans="2:13">
      <c r="B53" s="15" t="s">
        <v>211</v>
      </c>
      <c r="F53" s="17"/>
      <c r="G53" s="17"/>
      <c r="H53" s="17"/>
    </row>
    <row r="54" spans="2:13" ht="120" customHeight="1">
      <c r="B54" s="414" t="s">
        <v>1594</v>
      </c>
      <c r="C54" s="415"/>
      <c r="D54" s="415"/>
      <c r="E54" s="415"/>
      <c r="F54" s="415"/>
      <c r="G54" s="415"/>
      <c r="H54" s="415"/>
      <c r="I54" s="415"/>
      <c r="J54" s="415"/>
      <c r="K54" s="415"/>
      <c r="L54" s="415"/>
      <c r="M54" s="416"/>
    </row>
    <row r="56" spans="2:13">
      <c r="F56" s="413"/>
      <c r="G56" s="413"/>
      <c r="H56" s="413"/>
      <c r="J56" s="413" t="s">
        <v>119</v>
      </c>
      <c r="K56" s="413"/>
      <c r="L56" s="413"/>
      <c r="M56" s="413"/>
    </row>
    <row r="57" spans="2:13" ht="17.45" thickBot="1">
      <c r="B57" s="10" t="s">
        <v>1595</v>
      </c>
      <c r="C57" s="10"/>
      <c r="D57" s="10"/>
      <c r="E57" s="10"/>
      <c r="F57" s="201">
        <v>2021</v>
      </c>
      <c r="G57" s="201">
        <v>2022</v>
      </c>
      <c r="H57" s="201">
        <v>2023</v>
      </c>
      <c r="I57" s="25" t="s">
        <v>256</v>
      </c>
      <c r="J57" s="12" t="s">
        <v>121</v>
      </c>
      <c r="K57" s="12" t="s">
        <v>122</v>
      </c>
      <c r="L57" s="12" t="s">
        <v>123</v>
      </c>
      <c r="M57" s="12" t="s">
        <v>1163</v>
      </c>
    </row>
    <row r="58" spans="2:13" ht="17.45" thickTop="1">
      <c r="B58" s="15" t="s">
        <v>1596</v>
      </c>
      <c r="F58" s="59" t="s">
        <v>1573</v>
      </c>
      <c r="G58" s="59" t="s">
        <v>561</v>
      </c>
      <c r="H58" s="248" t="s">
        <v>1597</v>
      </c>
      <c r="I58" s="158" t="s">
        <v>61</v>
      </c>
      <c r="J58" s="13" t="s">
        <v>1598</v>
      </c>
      <c r="K58" s="13" t="s">
        <v>1599</v>
      </c>
      <c r="L58" s="13" t="s">
        <v>61</v>
      </c>
      <c r="M58" s="40" t="s">
        <v>1520</v>
      </c>
    </row>
    <row r="59" spans="2:13">
      <c r="B59" s="15" t="s">
        <v>1600</v>
      </c>
      <c r="F59" s="59" t="s">
        <v>1601</v>
      </c>
      <c r="G59" s="59" t="s">
        <v>1602</v>
      </c>
      <c r="H59" s="249" t="s">
        <v>1603</v>
      </c>
      <c r="I59" s="50" t="s">
        <v>61</v>
      </c>
      <c r="J59" s="13" t="s">
        <v>1598</v>
      </c>
      <c r="K59" s="13" t="s">
        <v>1599</v>
      </c>
      <c r="L59" s="13" t="s">
        <v>61</v>
      </c>
      <c r="M59" s="40" t="s">
        <v>1520</v>
      </c>
    </row>
    <row r="60" spans="2:13">
      <c r="C60" s="7" t="s">
        <v>1604</v>
      </c>
      <c r="F60" s="59" t="s">
        <v>1605</v>
      </c>
      <c r="G60" s="59" t="s">
        <v>1606</v>
      </c>
      <c r="H60" s="249" t="s">
        <v>1607</v>
      </c>
      <c r="I60" s="50" t="s">
        <v>61</v>
      </c>
      <c r="J60" s="13" t="s">
        <v>1598</v>
      </c>
      <c r="K60" s="13" t="s">
        <v>1599</v>
      </c>
      <c r="L60" s="13" t="s">
        <v>61</v>
      </c>
      <c r="M60" s="40" t="s">
        <v>1520</v>
      </c>
    </row>
    <row r="61" spans="2:13">
      <c r="C61" s="7" t="s">
        <v>1608</v>
      </c>
      <c r="F61" s="59" t="s">
        <v>1609</v>
      </c>
      <c r="G61" s="59" t="s">
        <v>1597</v>
      </c>
      <c r="H61" s="249" t="s">
        <v>1610</v>
      </c>
      <c r="I61" s="50" t="s">
        <v>61</v>
      </c>
      <c r="J61" s="13" t="s">
        <v>1598</v>
      </c>
      <c r="K61" s="13" t="s">
        <v>1599</v>
      </c>
      <c r="L61" s="13" t="s">
        <v>61</v>
      </c>
      <c r="M61" s="40" t="s">
        <v>1520</v>
      </c>
    </row>
    <row r="62" spans="2:13">
      <c r="B62" s="56"/>
      <c r="C62" s="7" t="s">
        <v>1611</v>
      </c>
      <c r="F62" s="59" t="s">
        <v>1612</v>
      </c>
      <c r="G62" s="59" t="s">
        <v>1613</v>
      </c>
      <c r="H62" s="250" t="s">
        <v>1614</v>
      </c>
      <c r="I62" s="50" t="s">
        <v>61</v>
      </c>
      <c r="J62" s="13" t="s">
        <v>1598</v>
      </c>
      <c r="K62" s="13" t="s">
        <v>1599</v>
      </c>
      <c r="L62" s="13" t="s">
        <v>61</v>
      </c>
      <c r="M62" s="40" t="s">
        <v>1520</v>
      </c>
    </row>
    <row r="64" spans="2:13">
      <c r="B64" s="15" t="s">
        <v>211</v>
      </c>
      <c r="F64" s="17"/>
      <c r="G64" s="17"/>
      <c r="H64" s="17"/>
    </row>
    <row r="65" spans="2:13" ht="48" customHeight="1">
      <c r="B65" s="414" t="s">
        <v>1615</v>
      </c>
      <c r="C65" s="415"/>
      <c r="D65" s="415"/>
      <c r="E65" s="415"/>
      <c r="F65" s="415"/>
      <c r="G65" s="415"/>
      <c r="H65" s="415"/>
      <c r="I65" s="415"/>
      <c r="J65" s="415"/>
      <c r="K65" s="415"/>
      <c r="L65" s="415"/>
      <c r="M65" s="416"/>
    </row>
    <row r="67" spans="2:13">
      <c r="F67" s="413"/>
      <c r="G67" s="413"/>
      <c r="H67" s="413"/>
      <c r="J67" s="413" t="s">
        <v>119</v>
      </c>
      <c r="K67" s="413"/>
      <c r="L67" s="413"/>
      <c r="M67" s="413"/>
    </row>
    <row r="68" spans="2:13" ht="17.45" thickBot="1">
      <c r="B68" s="10" t="s">
        <v>1616</v>
      </c>
      <c r="C68" s="10"/>
      <c r="D68" s="10"/>
      <c r="E68" s="10"/>
      <c r="F68" s="201">
        <v>2021</v>
      </c>
      <c r="G68" s="201">
        <v>2022</v>
      </c>
      <c r="H68" s="201">
        <v>2023</v>
      </c>
      <c r="I68" s="25" t="s">
        <v>256</v>
      </c>
      <c r="J68" s="12" t="s">
        <v>121</v>
      </c>
      <c r="K68" s="12" t="s">
        <v>122</v>
      </c>
      <c r="L68" s="12" t="s">
        <v>123</v>
      </c>
      <c r="M68" s="12" t="s">
        <v>1163</v>
      </c>
    </row>
    <row r="69" spans="2:13" ht="17.45" thickTop="1">
      <c r="B69" s="15" t="s">
        <v>296</v>
      </c>
      <c r="F69" s="152"/>
      <c r="G69" s="152"/>
      <c r="H69" s="157"/>
      <c r="I69" s="158" t="s">
        <v>61</v>
      </c>
      <c r="J69" s="13" t="s">
        <v>1617</v>
      </c>
      <c r="K69" s="13" t="s">
        <v>1618</v>
      </c>
      <c r="L69" s="13" t="s">
        <v>61</v>
      </c>
      <c r="M69" s="40" t="s">
        <v>1520</v>
      </c>
    </row>
    <row r="70" spans="2:13">
      <c r="B70" s="15"/>
      <c r="C70" s="7" t="s">
        <v>1619</v>
      </c>
      <c r="F70" s="152" t="s">
        <v>61</v>
      </c>
      <c r="G70" s="152" t="s">
        <v>61</v>
      </c>
      <c r="H70" s="251">
        <v>100</v>
      </c>
      <c r="I70" s="50" t="s">
        <v>61</v>
      </c>
      <c r="J70" s="13" t="s">
        <v>1617</v>
      </c>
      <c r="K70" s="13" t="s">
        <v>1618</v>
      </c>
      <c r="L70" s="13" t="s">
        <v>61</v>
      </c>
      <c r="M70" s="40" t="s">
        <v>1520</v>
      </c>
    </row>
    <row r="71" spans="2:13">
      <c r="B71" s="15" t="s">
        <v>1075</v>
      </c>
      <c r="F71" s="152"/>
      <c r="G71" s="152"/>
      <c r="H71" s="251"/>
      <c r="I71" s="50" t="s">
        <v>61</v>
      </c>
      <c r="J71" s="13" t="s">
        <v>1617</v>
      </c>
      <c r="K71" s="13" t="s">
        <v>1618</v>
      </c>
      <c r="L71" s="13" t="s">
        <v>61</v>
      </c>
      <c r="M71" s="40" t="s">
        <v>1520</v>
      </c>
    </row>
    <row r="72" spans="2:13">
      <c r="B72" s="15"/>
      <c r="C72" s="7" t="s">
        <v>1619</v>
      </c>
      <c r="F72" s="152" t="s">
        <v>61</v>
      </c>
      <c r="G72" s="152" t="s">
        <v>61</v>
      </c>
      <c r="H72" s="251">
        <v>100</v>
      </c>
      <c r="I72" s="50" t="s">
        <v>61</v>
      </c>
      <c r="J72" s="13" t="s">
        <v>1617</v>
      </c>
      <c r="K72" s="13" t="s">
        <v>1618</v>
      </c>
      <c r="L72" s="13" t="s">
        <v>61</v>
      </c>
      <c r="M72" s="40" t="s">
        <v>1520</v>
      </c>
    </row>
    <row r="73" spans="2:13">
      <c r="B73" s="15" t="s">
        <v>1620</v>
      </c>
      <c r="F73" s="152"/>
      <c r="G73" s="152"/>
      <c r="H73" s="251"/>
      <c r="I73" s="50"/>
      <c r="J73" s="13" t="s">
        <v>1617</v>
      </c>
      <c r="K73" s="13" t="s">
        <v>1618</v>
      </c>
      <c r="L73" s="13" t="s">
        <v>61</v>
      </c>
      <c r="M73" s="40" t="s">
        <v>1520</v>
      </c>
    </row>
    <row r="74" spans="2:13">
      <c r="B74" s="15"/>
      <c r="C74" s="7" t="s">
        <v>1621</v>
      </c>
      <c r="F74" s="152" t="s">
        <v>61</v>
      </c>
      <c r="G74" s="152" t="s">
        <v>61</v>
      </c>
      <c r="H74" s="251">
        <v>100</v>
      </c>
      <c r="I74" s="50"/>
      <c r="J74" s="13" t="s">
        <v>1617</v>
      </c>
      <c r="K74" s="13" t="s">
        <v>1618</v>
      </c>
      <c r="L74" s="13" t="s">
        <v>61</v>
      </c>
      <c r="M74" s="40" t="s">
        <v>1520</v>
      </c>
    </row>
    <row r="75" spans="2:13">
      <c r="B75" s="15" t="s">
        <v>1078</v>
      </c>
      <c r="F75" s="152"/>
      <c r="G75" s="152"/>
      <c r="H75" s="251"/>
      <c r="I75" s="50"/>
      <c r="J75" s="13" t="s">
        <v>1617</v>
      </c>
      <c r="K75" s="13" t="s">
        <v>1618</v>
      </c>
      <c r="L75" s="13" t="s">
        <v>61</v>
      </c>
      <c r="M75" s="40" t="s">
        <v>1520</v>
      </c>
    </row>
    <row r="76" spans="2:13">
      <c r="B76" s="159"/>
      <c r="C76" s="7" t="s">
        <v>1622</v>
      </c>
      <c r="F76" s="152" t="s">
        <v>61</v>
      </c>
      <c r="G76" s="152" t="s">
        <v>61</v>
      </c>
      <c r="H76" s="251">
        <v>100</v>
      </c>
      <c r="I76" s="50" t="s">
        <v>61</v>
      </c>
      <c r="J76" s="13" t="s">
        <v>1617</v>
      </c>
      <c r="K76" s="13" t="s">
        <v>1618</v>
      </c>
      <c r="L76" s="13" t="s">
        <v>61</v>
      </c>
      <c r="M76" s="40" t="s">
        <v>1520</v>
      </c>
    </row>
    <row r="78" spans="2:13">
      <c r="B78" s="15" t="s">
        <v>211</v>
      </c>
      <c r="F78" s="17"/>
      <c r="G78" s="17"/>
      <c r="H78" s="17"/>
    </row>
    <row r="79" spans="2:13" ht="38.450000000000003" customHeight="1">
      <c r="B79" s="414" t="s">
        <v>1623</v>
      </c>
      <c r="C79" s="415"/>
      <c r="D79" s="415"/>
      <c r="E79" s="415"/>
      <c r="F79" s="415"/>
      <c r="G79" s="415"/>
      <c r="H79" s="415"/>
      <c r="I79" s="415"/>
      <c r="J79" s="415"/>
      <c r="K79" s="415"/>
      <c r="L79" s="415"/>
      <c r="M79" s="416"/>
    </row>
  </sheetData>
  <mergeCells count="19">
    <mergeCell ref="B54:M54"/>
    <mergeCell ref="F4:H4"/>
    <mergeCell ref="J4:M4"/>
    <mergeCell ref="F39:H39"/>
    <mergeCell ref="J39:M39"/>
    <mergeCell ref="B45:M45"/>
    <mergeCell ref="F48:H48"/>
    <mergeCell ref="J48:M48"/>
    <mergeCell ref="F22:H22"/>
    <mergeCell ref="J22:M22"/>
    <mergeCell ref="B37:M37"/>
    <mergeCell ref="B19:M19"/>
    <mergeCell ref="B29:M29"/>
    <mergeCell ref="B79:M79"/>
    <mergeCell ref="F56:H56"/>
    <mergeCell ref="J56:M56"/>
    <mergeCell ref="B65:M65"/>
    <mergeCell ref="F67:H67"/>
    <mergeCell ref="J67:M67"/>
  </mergeCells>
  <phoneticPr fontId="7" type="noConversion"/>
  <pageMargins left="0.511811024" right="0.511811024" top="0.78740157499999996" bottom="0.78740157499999996" header="0.31496062000000002" footer="0.31496062000000002"/>
  <pageSetup paperSize="9" orientation="portrait" r:id="rId1"/>
  <ignoredErrors>
    <ignoredError sqref="M24:M26 M50:M51 M6:M13 M33:M34 M41:M42 M14:M1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BBD4E-280F-464E-8023-33BCC17200F2}">
  <sheetPr codeName="Planilha14"/>
  <dimension ref="B2:U98"/>
  <sheetViews>
    <sheetView showGridLines="0" zoomScale="90" zoomScaleNormal="90" workbookViewId="0">
      <selection activeCell="B1" sqref="B1"/>
    </sheetView>
  </sheetViews>
  <sheetFormatPr defaultColWidth="9.140625" defaultRowHeight="16.899999999999999"/>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37.7109375" style="13" customWidth="1"/>
    <col min="10" max="10" width="13.85546875" style="13" customWidth="1"/>
    <col min="11" max="11" width="16.85546875" style="13" customWidth="1"/>
    <col min="12" max="12" width="11.7109375" style="13" customWidth="1"/>
    <col min="13" max="13" width="14.85546875" style="13" customWidth="1"/>
    <col min="14" max="16384" width="9.140625" style="7"/>
  </cols>
  <sheetData>
    <row r="2" spans="2:13" ht="24.6">
      <c r="B2" s="69" t="s">
        <v>1624</v>
      </c>
    </row>
    <row r="3" spans="2:13" ht="15" customHeight="1"/>
    <row r="4" spans="2:13" ht="21.75" customHeight="1">
      <c r="F4" s="413"/>
      <c r="G4" s="413"/>
      <c r="H4" s="413"/>
      <c r="J4" s="413" t="s">
        <v>119</v>
      </c>
      <c r="K4" s="413"/>
      <c r="L4" s="413"/>
      <c r="M4" s="413"/>
    </row>
    <row r="5" spans="2:13" ht="21" customHeight="1" thickBot="1">
      <c r="B5" s="10" t="s">
        <v>1625</v>
      </c>
      <c r="C5" s="10"/>
      <c r="D5" s="10"/>
      <c r="E5" s="10"/>
      <c r="F5" s="201">
        <v>2021</v>
      </c>
      <c r="G5" s="201">
        <v>2022</v>
      </c>
      <c r="H5" s="201">
        <v>2023</v>
      </c>
      <c r="I5" s="25" t="s">
        <v>256</v>
      </c>
      <c r="J5" s="12" t="s">
        <v>121</v>
      </c>
      <c r="K5" s="12" t="s">
        <v>122</v>
      </c>
      <c r="L5" s="12" t="s">
        <v>123</v>
      </c>
      <c r="M5" s="12" t="s">
        <v>124</v>
      </c>
    </row>
    <row r="6" spans="2:13" ht="17.45" thickTop="1">
      <c r="B6" s="15" t="s">
        <v>1626</v>
      </c>
      <c r="C6" s="15"/>
      <c r="D6" s="15"/>
      <c r="E6" s="15"/>
      <c r="F6" s="150" t="s">
        <v>1627</v>
      </c>
      <c r="G6" s="35" t="s">
        <v>1628</v>
      </c>
      <c r="H6" s="226" t="s">
        <v>1629</v>
      </c>
      <c r="I6" s="50" t="s">
        <v>61</v>
      </c>
      <c r="J6" s="13" t="s">
        <v>1630</v>
      </c>
      <c r="K6" s="13" t="s">
        <v>61</v>
      </c>
      <c r="L6" s="13" t="s">
        <v>61</v>
      </c>
      <c r="M6" s="40" t="s">
        <v>1087</v>
      </c>
    </row>
    <row r="7" spans="2:13">
      <c r="C7" s="7" t="s">
        <v>296</v>
      </c>
      <c r="F7" s="58" t="s">
        <v>1631</v>
      </c>
      <c r="G7" s="19" t="s">
        <v>1632</v>
      </c>
      <c r="H7" s="32" t="s">
        <v>1633</v>
      </c>
      <c r="I7" s="50" t="s">
        <v>61</v>
      </c>
      <c r="J7" s="13" t="s">
        <v>1630</v>
      </c>
      <c r="K7" s="13" t="s">
        <v>61</v>
      </c>
      <c r="L7" s="13" t="s">
        <v>61</v>
      </c>
      <c r="M7" s="40" t="s">
        <v>1087</v>
      </c>
    </row>
    <row r="8" spans="2:13">
      <c r="C8" s="7" t="s">
        <v>1078</v>
      </c>
      <c r="F8" s="63" t="s">
        <v>61</v>
      </c>
      <c r="G8" s="19" t="s">
        <v>1634</v>
      </c>
      <c r="H8" s="32" t="s">
        <v>1635</v>
      </c>
      <c r="I8" s="50" t="s">
        <v>61</v>
      </c>
      <c r="J8" s="13" t="s">
        <v>1630</v>
      </c>
      <c r="K8" s="13" t="s">
        <v>61</v>
      </c>
      <c r="L8" s="13" t="s">
        <v>61</v>
      </c>
      <c r="M8" s="40" t="s">
        <v>1087</v>
      </c>
    </row>
    <row r="9" spans="2:13">
      <c r="C9" s="7" t="s">
        <v>304</v>
      </c>
      <c r="F9" s="68" t="s">
        <v>1636</v>
      </c>
      <c r="G9" s="19" t="s">
        <v>1637</v>
      </c>
      <c r="H9" s="32" t="s">
        <v>1638</v>
      </c>
      <c r="I9" s="50" t="s">
        <v>61</v>
      </c>
      <c r="J9" s="13" t="s">
        <v>1630</v>
      </c>
      <c r="K9" s="13" t="s">
        <v>61</v>
      </c>
      <c r="L9" s="13" t="s">
        <v>61</v>
      </c>
      <c r="M9" s="40" t="s">
        <v>1087</v>
      </c>
    </row>
    <row r="10" spans="2:13">
      <c r="C10" s="7" t="s">
        <v>302</v>
      </c>
      <c r="F10" s="58" t="s">
        <v>1639</v>
      </c>
      <c r="G10" s="19" t="s">
        <v>1640</v>
      </c>
      <c r="H10" s="32" t="s">
        <v>1641</v>
      </c>
      <c r="I10" s="50" t="s">
        <v>61</v>
      </c>
      <c r="J10" s="13" t="s">
        <v>1630</v>
      </c>
      <c r="K10" s="13" t="s">
        <v>61</v>
      </c>
      <c r="L10" s="13" t="s">
        <v>61</v>
      </c>
      <c r="M10" s="40" t="s">
        <v>1087</v>
      </c>
    </row>
    <row r="11" spans="2:13">
      <c r="C11" s="7" t="s">
        <v>300</v>
      </c>
      <c r="F11" s="58" t="s">
        <v>1642</v>
      </c>
      <c r="G11" s="19" t="s">
        <v>1643</v>
      </c>
      <c r="H11" s="32" t="s">
        <v>1644</v>
      </c>
      <c r="I11" s="50" t="s">
        <v>61</v>
      </c>
      <c r="J11" s="13" t="s">
        <v>1630</v>
      </c>
      <c r="K11" s="13" t="s">
        <v>61</v>
      </c>
      <c r="L11" s="13" t="s">
        <v>61</v>
      </c>
      <c r="M11" s="40" t="s">
        <v>1087</v>
      </c>
    </row>
    <row r="12" spans="2:13">
      <c r="C12" s="7" t="s">
        <v>306</v>
      </c>
      <c r="F12" s="58" t="s">
        <v>1645</v>
      </c>
      <c r="G12" s="19" t="s">
        <v>1646</v>
      </c>
      <c r="H12" s="32" t="s">
        <v>1647</v>
      </c>
      <c r="I12" s="50" t="s">
        <v>61</v>
      </c>
      <c r="J12" s="13" t="s">
        <v>1630</v>
      </c>
      <c r="K12" s="13" t="s">
        <v>61</v>
      </c>
      <c r="L12" s="13" t="s">
        <v>61</v>
      </c>
      <c r="M12" s="40" t="s">
        <v>1087</v>
      </c>
    </row>
    <row r="13" spans="2:13">
      <c r="F13" s="54"/>
      <c r="G13" s="54"/>
      <c r="H13" s="54"/>
      <c r="I13" s="54"/>
      <c r="J13" s="54"/>
      <c r="K13" s="54"/>
      <c r="L13" s="54"/>
      <c r="M13" s="54"/>
    </row>
    <row r="14" spans="2:13">
      <c r="F14" s="413"/>
      <c r="G14" s="413"/>
      <c r="H14" s="413"/>
      <c r="J14" s="413" t="s">
        <v>119</v>
      </c>
      <c r="K14" s="413"/>
      <c r="L14" s="413"/>
      <c r="M14" s="413"/>
    </row>
    <row r="15" spans="2:13" ht="17.45" thickBot="1">
      <c r="B15" s="10" t="s">
        <v>1648</v>
      </c>
      <c r="C15" s="10"/>
      <c r="D15" s="10"/>
      <c r="E15" s="10"/>
      <c r="F15" s="201">
        <v>2021</v>
      </c>
      <c r="G15" s="201">
        <v>2022</v>
      </c>
      <c r="H15" s="201">
        <v>2023</v>
      </c>
      <c r="I15" s="25" t="s">
        <v>256</v>
      </c>
      <c r="J15" s="12" t="s">
        <v>121</v>
      </c>
      <c r="K15" s="12" t="s">
        <v>122</v>
      </c>
      <c r="L15" s="12" t="s">
        <v>123</v>
      </c>
      <c r="M15" s="12" t="s">
        <v>124</v>
      </c>
    </row>
    <row r="16" spans="2:13" ht="17.45" thickTop="1">
      <c r="B16" s="15" t="s">
        <v>1649</v>
      </c>
      <c r="F16" s="150" t="s">
        <v>1650</v>
      </c>
      <c r="G16" s="100" t="s">
        <v>1651</v>
      </c>
      <c r="H16" s="234" t="s">
        <v>1652</v>
      </c>
      <c r="I16" s="50" t="s">
        <v>61</v>
      </c>
      <c r="J16" s="13" t="s">
        <v>1653</v>
      </c>
      <c r="K16" s="13" t="s">
        <v>61</v>
      </c>
      <c r="L16" s="13" t="s">
        <v>61</v>
      </c>
      <c r="M16" s="40" t="s">
        <v>1087</v>
      </c>
    </row>
    <row r="17" spans="2:21">
      <c r="B17" s="15"/>
      <c r="C17" s="7" t="s">
        <v>1654</v>
      </c>
      <c r="F17" s="63" t="s">
        <v>61</v>
      </c>
      <c r="G17" s="63" t="s">
        <v>61</v>
      </c>
      <c r="H17" s="191" t="s">
        <v>1655</v>
      </c>
      <c r="I17" s="50" t="s">
        <v>61</v>
      </c>
      <c r="J17" s="13" t="s">
        <v>1653</v>
      </c>
      <c r="K17" s="13" t="s">
        <v>61</v>
      </c>
      <c r="L17" s="13" t="s">
        <v>61</v>
      </c>
      <c r="M17" s="40" t="s">
        <v>1087</v>
      </c>
    </row>
    <row r="18" spans="2:21">
      <c r="C18" s="7" t="s">
        <v>1656</v>
      </c>
      <c r="F18" s="58" t="s">
        <v>1657</v>
      </c>
      <c r="G18" s="43" t="s">
        <v>1658</v>
      </c>
      <c r="H18" s="191" t="s">
        <v>1659</v>
      </c>
      <c r="I18" s="50" t="s">
        <v>61</v>
      </c>
      <c r="J18" s="13" t="s">
        <v>1653</v>
      </c>
      <c r="K18" s="13" t="s">
        <v>61</v>
      </c>
      <c r="L18" s="13" t="s">
        <v>61</v>
      </c>
      <c r="M18" s="40" t="s">
        <v>1087</v>
      </c>
    </row>
    <row r="19" spans="2:21">
      <c r="C19" s="7" t="s">
        <v>1660</v>
      </c>
      <c r="F19" s="63" t="s">
        <v>61</v>
      </c>
      <c r="G19" s="43" t="s">
        <v>1634</v>
      </c>
      <c r="H19" s="191" t="s">
        <v>1635</v>
      </c>
      <c r="I19" s="50" t="s">
        <v>61</v>
      </c>
      <c r="J19" s="13" t="s">
        <v>1653</v>
      </c>
      <c r="K19" s="13" t="s">
        <v>61</v>
      </c>
      <c r="L19" s="13" t="s">
        <v>61</v>
      </c>
      <c r="M19" s="40" t="s">
        <v>1087</v>
      </c>
    </row>
    <row r="20" spans="2:21">
      <c r="C20" s="7" t="s">
        <v>1661</v>
      </c>
      <c r="F20" s="63" t="s">
        <v>61</v>
      </c>
      <c r="G20" s="63" t="s">
        <v>61</v>
      </c>
      <c r="H20" s="191" t="s">
        <v>1662</v>
      </c>
      <c r="I20" s="50" t="s">
        <v>61</v>
      </c>
      <c r="J20" s="13" t="s">
        <v>1653</v>
      </c>
      <c r="K20" s="13" t="s">
        <v>61</v>
      </c>
      <c r="L20" s="13" t="s">
        <v>61</v>
      </c>
      <c r="M20" s="40" t="s">
        <v>1087</v>
      </c>
    </row>
    <row r="21" spans="2:21">
      <c r="C21" s="7" t="s">
        <v>1663</v>
      </c>
      <c r="F21" s="58" t="s">
        <v>1664</v>
      </c>
      <c r="G21" s="43" t="s">
        <v>1665</v>
      </c>
      <c r="H21" s="191" t="s">
        <v>1666</v>
      </c>
      <c r="I21" s="50" t="s">
        <v>61</v>
      </c>
      <c r="J21" s="13" t="s">
        <v>1653</v>
      </c>
      <c r="K21" s="13" t="s">
        <v>61</v>
      </c>
      <c r="L21" s="13" t="s">
        <v>61</v>
      </c>
      <c r="M21" s="40" t="s">
        <v>1087</v>
      </c>
    </row>
    <row r="22" spans="2:21">
      <c r="C22" s="7" t="s">
        <v>1667</v>
      </c>
      <c r="F22" s="58" t="s">
        <v>1668</v>
      </c>
      <c r="G22" s="43" t="s">
        <v>1669</v>
      </c>
      <c r="H22" s="191" t="s">
        <v>1670</v>
      </c>
      <c r="I22" s="50" t="s">
        <v>61</v>
      </c>
      <c r="J22" s="13" t="s">
        <v>1653</v>
      </c>
      <c r="K22" s="13" t="s">
        <v>61</v>
      </c>
      <c r="L22" s="13" t="s">
        <v>61</v>
      </c>
      <c r="M22" s="40" t="s">
        <v>1087</v>
      </c>
    </row>
    <row r="23" spans="2:21">
      <c r="C23" s="7" t="s">
        <v>1671</v>
      </c>
      <c r="F23" s="63" t="s">
        <v>61</v>
      </c>
      <c r="G23" s="63" t="s">
        <v>61</v>
      </c>
      <c r="H23" s="191" t="s">
        <v>1672</v>
      </c>
      <c r="I23" s="50" t="s">
        <v>61</v>
      </c>
      <c r="J23" s="13" t="s">
        <v>1653</v>
      </c>
      <c r="K23" s="13" t="s">
        <v>61</v>
      </c>
      <c r="L23" s="13" t="s">
        <v>61</v>
      </c>
      <c r="M23" s="40" t="s">
        <v>1087</v>
      </c>
    </row>
    <row r="25" spans="2:21">
      <c r="B25" s="15" t="s">
        <v>211</v>
      </c>
      <c r="F25" s="17"/>
      <c r="G25" s="17"/>
      <c r="H25" s="17"/>
    </row>
    <row r="26" spans="2:21" ht="117" customHeight="1">
      <c r="B26" s="414" t="s">
        <v>1673</v>
      </c>
      <c r="C26" s="415"/>
      <c r="D26" s="415"/>
      <c r="E26" s="415"/>
      <c r="F26" s="415"/>
      <c r="G26" s="415"/>
      <c r="H26" s="415"/>
      <c r="I26" s="415"/>
      <c r="J26" s="415"/>
      <c r="K26" s="415"/>
      <c r="L26" s="415"/>
      <c r="M26" s="416"/>
    </row>
    <row r="28" spans="2:21">
      <c r="F28" s="413"/>
      <c r="G28" s="413"/>
      <c r="H28" s="413"/>
      <c r="J28" s="413" t="s">
        <v>119</v>
      </c>
      <c r="K28" s="413"/>
      <c r="L28" s="413"/>
      <c r="M28" s="413"/>
      <c r="O28"/>
      <c r="P28"/>
      <c r="Q28"/>
      <c r="R28"/>
      <c r="S28"/>
      <c r="T28"/>
      <c r="U28"/>
    </row>
    <row r="29" spans="2:21" ht="17.45" thickBot="1">
      <c r="B29" s="10" t="s">
        <v>1674</v>
      </c>
      <c r="C29" s="10"/>
      <c r="D29" s="10"/>
      <c r="E29" s="10"/>
      <c r="F29" s="201">
        <v>2021</v>
      </c>
      <c r="G29" s="201">
        <v>2022</v>
      </c>
      <c r="H29" s="201">
        <v>2023</v>
      </c>
      <c r="I29" s="25" t="s">
        <v>256</v>
      </c>
      <c r="J29" s="12" t="s">
        <v>121</v>
      </c>
      <c r="K29" s="12" t="s">
        <v>122</v>
      </c>
      <c r="L29" s="12" t="s">
        <v>123</v>
      </c>
      <c r="M29" s="12" t="s">
        <v>124</v>
      </c>
      <c r="O29"/>
      <c r="P29"/>
      <c r="Q29"/>
      <c r="R29"/>
      <c r="S29"/>
      <c r="T29"/>
      <c r="U29"/>
    </row>
    <row r="30" spans="2:21" ht="17.45" thickTop="1">
      <c r="C30" s="7" t="s">
        <v>1675</v>
      </c>
      <c r="F30" s="63" t="s">
        <v>61</v>
      </c>
      <c r="G30" s="63" t="s">
        <v>61</v>
      </c>
      <c r="H30" s="54">
        <v>51</v>
      </c>
      <c r="I30" s="50" t="s">
        <v>61</v>
      </c>
      <c r="J30" s="13" t="s">
        <v>61</v>
      </c>
      <c r="K30" s="74" t="s">
        <v>1676</v>
      </c>
      <c r="L30" s="13" t="s">
        <v>61</v>
      </c>
      <c r="M30" s="40" t="s">
        <v>1087</v>
      </c>
      <c r="O30"/>
      <c r="P30"/>
      <c r="Q30"/>
      <c r="R30"/>
      <c r="S30"/>
      <c r="T30"/>
      <c r="U30"/>
    </row>
    <row r="31" spans="2:21">
      <c r="C31" s="7" t="s">
        <v>1677</v>
      </c>
      <c r="F31" s="63" t="s">
        <v>61</v>
      </c>
      <c r="G31" s="63" t="s">
        <v>61</v>
      </c>
      <c r="H31" s="109" t="s">
        <v>61</v>
      </c>
      <c r="I31" s="50" t="s">
        <v>61</v>
      </c>
      <c r="J31" s="13" t="s">
        <v>61</v>
      </c>
      <c r="K31" s="74" t="s">
        <v>1676</v>
      </c>
      <c r="L31" s="13" t="s">
        <v>61</v>
      </c>
      <c r="M31" s="40" t="s">
        <v>1087</v>
      </c>
      <c r="O31"/>
      <c r="P31"/>
      <c r="Q31"/>
      <c r="R31"/>
      <c r="S31"/>
      <c r="T31"/>
      <c r="U31"/>
    </row>
    <row r="32" spans="2:21">
      <c r="C32" s="7" t="s">
        <v>1678</v>
      </c>
      <c r="F32" s="63" t="s">
        <v>61</v>
      </c>
      <c r="G32" s="63" t="s">
        <v>61</v>
      </c>
      <c r="H32" s="49">
        <v>28</v>
      </c>
      <c r="I32" s="50" t="s">
        <v>61</v>
      </c>
      <c r="J32" s="13" t="s">
        <v>61</v>
      </c>
      <c r="K32" s="74" t="s">
        <v>1676</v>
      </c>
      <c r="L32" s="13" t="s">
        <v>61</v>
      </c>
      <c r="M32" s="40" t="s">
        <v>1087</v>
      </c>
      <c r="O32"/>
      <c r="P32"/>
      <c r="Q32"/>
      <c r="R32"/>
      <c r="S32"/>
      <c r="T32"/>
      <c r="U32"/>
    </row>
    <row r="33" spans="2:21">
      <c r="C33" s="7" t="s">
        <v>1679</v>
      </c>
      <c r="F33" s="63" t="s">
        <v>61</v>
      </c>
      <c r="G33" s="63" t="s">
        <v>61</v>
      </c>
      <c r="H33" s="54">
        <v>50</v>
      </c>
      <c r="I33" s="50" t="s">
        <v>61</v>
      </c>
      <c r="J33" s="13" t="s">
        <v>61</v>
      </c>
      <c r="K33" s="74" t="s">
        <v>1676</v>
      </c>
      <c r="L33" s="13" t="s">
        <v>61</v>
      </c>
      <c r="M33" s="40" t="s">
        <v>1087</v>
      </c>
      <c r="O33"/>
      <c r="P33"/>
      <c r="Q33"/>
      <c r="R33"/>
      <c r="S33"/>
      <c r="T33"/>
      <c r="U33"/>
    </row>
    <row r="34" spans="2:21">
      <c r="C34" s="7" t="s">
        <v>1680</v>
      </c>
      <c r="F34" s="63" t="s">
        <v>61</v>
      </c>
      <c r="G34" s="63" t="s">
        <v>61</v>
      </c>
      <c r="H34" s="54">
        <v>10</v>
      </c>
      <c r="I34" s="50" t="s">
        <v>61</v>
      </c>
      <c r="J34" s="13" t="s">
        <v>61</v>
      </c>
      <c r="K34" s="74" t="s">
        <v>1676</v>
      </c>
      <c r="L34" s="13" t="s">
        <v>61</v>
      </c>
      <c r="M34" s="40" t="s">
        <v>1087</v>
      </c>
      <c r="O34"/>
      <c r="P34"/>
      <c r="Q34"/>
      <c r="R34"/>
      <c r="S34"/>
      <c r="T34"/>
      <c r="U34"/>
    </row>
    <row r="35" spans="2:21">
      <c r="C35" s="7" t="s">
        <v>1681</v>
      </c>
      <c r="F35" s="63" t="s">
        <v>61</v>
      </c>
      <c r="G35" s="63" t="s">
        <v>61</v>
      </c>
      <c r="H35" s="154" t="s">
        <v>61</v>
      </c>
      <c r="I35" s="50" t="s">
        <v>61</v>
      </c>
      <c r="J35" s="13" t="s">
        <v>61</v>
      </c>
      <c r="K35" s="74" t="s">
        <v>1676</v>
      </c>
      <c r="L35" s="13" t="s">
        <v>61</v>
      </c>
      <c r="M35" s="40" t="s">
        <v>1087</v>
      </c>
      <c r="O35"/>
      <c r="P35"/>
      <c r="Q35"/>
      <c r="R35"/>
      <c r="S35"/>
      <c r="T35"/>
      <c r="U35"/>
    </row>
    <row r="36" spans="2:21">
      <c r="F36" s="54"/>
      <c r="G36" s="54"/>
      <c r="H36" s="54"/>
      <c r="I36" s="54"/>
      <c r="J36" s="54"/>
      <c r="K36" s="54"/>
      <c r="L36" s="54"/>
      <c r="M36" s="54"/>
      <c r="O36"/>
      <c r="P36"/>
      <c r="Q36"/>
      <c r="R36"/>
      <c r="S36"/>
      <c r="T36"/>
      <c r="U36"/>
    </row>
    <row r="37" spans="2:21">
      <c r="B37" s="15" t="s">
        <v>211</v>
      </c>
      <c r="F37" s="17"/>
      <c r="G37" s="17"/>
      <c r="H37" s="17"/>
      <c r="O37"/>
      <c r="P37"/>
      <c r="Q37"/>
      <c r="R37"/>
      <c r="S37"/>
      <c r="T37"/>
      <c r="U37"/>
    </row>
    <row r="38" spans="2:21" ht="82.9" customHeight="1">
      <c r="B38" s="414" t="s">
        <v>1682</v>
      </c>
      <c r="C38" s="415"/>
      <c r="D38" s="415"/>
      <c r="E38" s="415"/>
      <c r="F38" s="415"/>
      <c r="G38" s="415"/>
      <c r="H38" s="415"/>
      <c r="I38" s="415"/>
      <c r="J38" s="415"/>
      <c r="K38" s="415"/>
      <c r="L38" s="415"/>
      <c r="M38" s="416"/>
    </row>
    <row r="39" spans="2:21" ht="16.899999999999999" customHeight="1">
      <c r="B39" s="199"/>
      <c r="C39" s="199"/>
      <c r="D39" s="199"/>
      <c r="E39" s="199"/>
      <c r="F39" s="199"/>
      <c r="G39" s="199"/>
      <c r="H39" s="199"/>
      <c r="I39" s="199"/>
      <c r="J39" s="199"/>
      <c r="K39" s="199"/>
      <c r="L39" s="199"/>
      <c r="M39" s="199"/>
    </row>
    <row r="40" spans="2:21">
      <c r="F40" s="413"/>
      <c r="G40" s="413"/>
      <c r="H40" s="413"/>
      <c r="J40" s="413" t="s">
        <v>119</v>
      </c>
      <c r="K40" s="413"/>
      <c r="L40" s="413"/>
      <c r="M40" s="413"/>
    </row>
    <row r="41" spans="2:21" ht="17.45" thickBot="1">
      <c r="B41" s="10" t="s">
        <v>1683</v>
      </c>
      <c r="C41" s="10"/>
      <c r="D41" s="10"/>
      <c r="E41" s="10"/>
      <c r="F41" s="201">
        <v>2021</v>
      </c>
      <c r="G41" s="201">
        <v>2022</v>
      </c>
      <c r="H41" s="201">
        <v>2023</v>
      </c>
      <c r="I41" s="25" t="s">
        <v>256</v>
      </c>
      <c r="J41" s="12" t="s">
        <v>121</v>
      </c>
      <c r="K41" s="12" t="s">
        <v>122</v>
      </c>
      <c r="L41" s="12" t="s">
        <v>123</v>
      </c>
      <c r="M41" s="12" t="s">
        <v>124</v>
      </c>
    </row>
    <row r="42" spans="2:21" ht="17.45" thickTop="1">
      <c r="B42" s="151" t="s">
        <v>304</v>
      </c>
      <c r="C42" s="52"/>
      <c r="D42" s="52"/>
      <c r="E42" s="52"/>
      <c r="F42" s="109"/>
      <c r="G42" s="126"/>
      <c r="H42" s="126"/>
      <c r="I42" s="50" t="s">
        <v>61</v>
      </c>
      <c r="J42" s="13" t="s">
        <v>1684</v>
      </c>
      <c r="K42" s="13" t="s">
        <v>61</v>
      </c>
      <c r="L42" s="13" t="s">
        <v>61</v>
      </c>
      <c r="M42" s="40" t="s">
        <v>1087</v>
      </c>
    </row>
    <row r="43" spans="2:21">
      <c r="B43" s="151"/>
      <c r="C43" s="52" t="s">
        <v>1685</v>
      </c>
      <c r="D43" s="52"/>
      <c r="E43" s="52"/>
      <c r="F43" s="109" t="s">
        <v>61</v>
      </c>
      <c r="G43" s="109" t="s">
        <v>61</v>
      </c>
      <c r="H43" s="244" t="s">
        <v>1686</v>
      </c>
      <c r="I43" s="50" t="s">
        <v>61</v>
      </c>
      <c r="J43" s="13" t="s">
        <v>1684</v>
      </c>
      <c r="K43" s="13" t="s">
        <v>61</v>
      </c>
      <c r="L43" s="13" t="s">
        <v>61</v>
      </c>
      <c r="M43" s="40" t="s">
        <v>1087</v>
      </c>
    </row>
    <row r="44" spans="2:21">
      <c r="B44" s="151"/>
      <c r="C44" s="7" t="s">
        <v>1687</v>
      </c>
      <c r="D44" s="52"/>
      <c r="E44" s="52"/>
      <c r="F44" s="109" t="s">
        <v>61</v>
      </c>
      <c r="G44" s="109" t="s">
        <v>61</v>
      </c>
      <c r="H44" s="244" t="s">
        <v>1688</v>
      </c>
      <c r="I44" s="50" t="s">
        <v>61</v>
      </c>
      <c r="J44" s="13" t="s">
        <v>1684</v>
      </c>
      <c r="K44" s="13" t="s">
        <v>61</v>
      </c>
      <c r="L44" s="13" t="s">
        <v>61</v>
      </c>
      <c r="M44" s="40" t="s">
        <v>1087</v>
      </c>
    </row>
    <row r="45" spans="2:21">
      <c r="B45" s="151"/>
      <c r="C45" s="7" t="s">
        <v>1689</v>
      </c>
      <c r="D45" s="52"/>
      <c r="E45" s="52"/>
      <c r="F45" s="109" t="s">
        <v>61</v>
      </c>
      <c r="G45" s="109" t="s">
        <v>61</v>
      </c>
      <c r="H45" s="244" t="s">
        <v>1690</v>
      </c>
      <c r="I45" s="50" t="s">
        <v>61</v>
      </c>
      <c r="J45" s="13" t="s">
        <v>1684</v>
      </c>
      <c r="K45" s="13" t="s">
        <v>61</v>
      </c>
      <c r="L45" s="13" t="s">
        <v>61</v>
      </c>
      <c r="M45" s="40" t="s">
        <v>1087</v>
      </c>
    </row>
    <row r="46" spans="2:21">
      <c r="B46" s="151" t="s">
        <v>1078</v>
      </c>
      <c r="D46" s="52"/>
      <c r="E46" s="52"/>
      <c r="F46" s="126"/>
      <c r="G46" s="126"/>
      <c r="H46" s="244"/>
      <c r="I46" s="50" t="s">
        <v>61</v>
      </c>
      <c r="J46" s="13" t="s">
        <v>1684</v>
      </c>
      <c r="K46" s="13" t="s">
        <v>61</v>
      </c>
      <c r="L46" s="13" t="s">
        <v>61</v>
      </c>
      <c r="M46" s="40" t="s">
        <v>1087</v>
      </c>
    </row>
    <row r="47" spans="2:21">
      <c r="B47" s="151"/>
      <c r="C47" s="7" t="s">
        <v>1691</v>
      </c>
      <c r="D47" s="52"/>
      <c r="E47" s="52"/>
      <c r="F47" s="109" t="s">
        <v>61</v>
      </c>
      <c r="G47" s="109" t="s">
        <v>61</v>
      </c>
      <c r="H47" s="244" t="s">
        <v>1692</v>
      </c>
      <c r="I47" s="50" t="s">
        <v>61</v>
      </c>
      <c r="J47" s="13" t="s">
        <v>1684</v>
      </c>
      <c r="K47" s="13" t="s">
        <v>61</v>
      </c>
      <c r="L47" s="13" t="s">
        <v>61</v>
      </c>
      <c r="M47" s="40" t="s">
        <v>1087</v>
      </c>
    </row>
    <row r="48" spans="2:21">
      <c r="B48" s="151" t="s">
        <v>296</v>
      </c>
      <c r="D48" s="52"/>
      <c r="E48" s="52"/>
      <c r="F48" s="126"/>
      <c r="G48" s="126"/>
      <c r="H48" s="244"/>
      <c r="I48" s="50" t="s">
        <v>61</v>
      </c>
      <c r="J48" s="13" t="s">
        <v>1684</v>
      </c>
      <c r="K48" s="13" t="s">
        <v>61</v>
      </c>
      <c r="L48" s="13" t="s">
        <v>61</v>
      </c>
      <c r="M48" s="40" t="s">
        <v>1087</v>
      </c>
    </row>
    <row r="49" spans="2:21">
      <c r="B49" s="15"/>
      <c r="C49" s="7" t="s">
        <v>1693</v>
      </c>
      <c r="F49" s="109" t="s">
        <v>61</v>
      </c>
      <c r="G49" s="242" t="s">
        <v>1694</v>
      </c>
      <c r="H49" s="62" t="s">
        <v>61</v>
      </c>
      <c r="I49" s="50" t="s">
        <v>61</v>
      </c>
      <c r="J49" s="13" t="s">
        <v>1684</v>
      </c>
      <c r="K49" s="13" t="s">
        <v>61</v>
      </c>
      <c r="L49" s="13" t="s">
        <v>61</v>
      </c>
      <c r="M49" s="40" t="s">
        <v>1087</v>
      </c>
    </row>
    <row r="50" spans="2:21">
      <c r="B50" s="15"/>
      <c r="C50" s="7" t="s">
        <v>1687</v>
      </c>
      <c r="F50" s="109" t="s">
        <v>61</v>
      </c>
      <c r="G50" s="243" t="s">
        <v>1695</v>
      </c>
      <c r="H50" s="244" t="s">
        <v>1696</v>
      </c>
      <c r="I50" s="50" t="s">
        <v>61</v>
      </c>
      <c r="J50" s="13" t="s">
        <v>1684</v>
      </c>
      <c r="K50" s="13" t="s">
        <v>61</v>
      </c>
      <c r="L50" s="13" t="s">
        <v>61</v>
      </c>
      <c r="M50" s="40" t="s">
        <v>1087</v>
      </c>
    </row>
    <row r="51" spans="2:21">
      <c r="B51" s="15"/>
      <c r="C51" s="7" t="s">
        <v>1697</v>
      </c>
      <c r="F51" s="109" t="s">
        <v>61</v>
      </c>
      <c r="G51" s="62" t="s">
        <v>61</v>
      </c>
      <c r="H51" s="244" t="s">
        <v>1698</v>
      </c>
      <c r="I51" s="50" t="s">
        <v>61</v>
      </c>
      <c r="J51" s="13" t="s">
        <v>1684</v>
      </c>
      <c r="K51" s="13" t="s">
        <v>61</v>
      </c>
      <c r="L51" s="13" t="s">
        <v>61</v>
      </c>
      <c r="M51" s="40" t="s">
        <v>1087</v>
      </c>
    </row>
    <row r="52" spans="2:21">
      <c r="B52" s="15"/>
      <c r="C52" s="7" t="s">
        <v>1699</v>
      </c>
      <c r="F52" s="109" t="s">
        <v>61</v>
      </c>
      <c r="G52" s="62" t="s">
        <v>61</v>
      </c>
      <c r="H52" s="244" t="s">
        <v>1700</v>
      </c>
      <c r="I52" s="50" t="s">
        <v>61</v>
      </c>
      <c r="J52" s="13" t="s">
        <v>1684</v>
      </c>
      <c r="K52" s="13" t="s">
        <v>61</v>
      </c>
      <c r="L52" s="13" t="s">
        <v>61</v>
      </c>
      <c r="M52" s="40" t="s">
        <v>1087</v>
      </c>
    </row>
    <row r="53" spans="2:21">
      <c r="B53" s="15" t="s">
        <v>300</v>
      </c>
      <c r="F53" s="109"/>
      <c r="G53" s="243"/>
      <c r="H53" s="244"/>
      <c r="I53" s="50" t="s">
        <v>61</v>
      </c>
      <c r="J53" s="13" t="s">
        <v>1684</v>
      </c>
      <c r="K53" s="13" t="s">
        <v>61</v>
      </c>
      <c r="L53" s="13" t="s">
        <v>61</v>
      </c>
      <c r="M53" s="40" t="s">
        <v>1087</v>
      </c>
    </row>
    <row r="54" spans="2:21">
      <c r="B54" s="15"/>
      <c r="C54" s="7" t="s">
        <v>1687</v>
      </c>
      <c r="F54" s="109" t="s">
        <v>61</v>
      </c>
      <c r="G54" s="242" t="s">
        <v>1701</v>
      </c>
      <c r="H54" s="244" t="s">
        <v>1702</v>
      </c>
      <c r="I54" s="50" t="s">
        <v>61</v>
      </c>
      <c r="J54" s="13" t="s">
        <v>1684</v>
      </c>
      <c r="K54" s="13" t="s">
        <v>61</v>
      </c>
      <c r="L54" s="13" t="s">
        <v>61</v>
      </c>
      <c r="M54" s="40" t="s">
        <v>1087</v>
      </c>
    </row>
    <row r="55" spans="2:21">
      <c r="B55" s="15" t="s">
        <v>306</v>
      </c>
      <c r="F55" s="109"/>
      <c r="G55" s="242"/>
      <c r="H55" s="244"/>
      <c r="I55" s="50" t="s">
        <v>61</v>
      </c>
      <c r="J55" s="13" t="s">
        <v>1684</v>
      </c>
      <c r="K55" s="13" t="s">
        <v>61</v>
      </c>
      <c r="L55" s="13" t="s">
        <v>61</v>
      </c>
      <c r="M55" s="40" t="s">
        <v>1087</v>
      </c>
    </row>
    <row r="56" spans="2:21">
      <c r="C56" s="7" t="s">
        <v>1693</v>
      </c>
      <c r="F56" s="109" t="s">
        <v>61</v>
      </c>
      <c r="G56" s="242" t="s">
        <v>1703</v>
      </c>
      <c r="H56" s="244" t="s">
        <v>1704</v>
      </c>
      <c r="I56" s="50" t="s">
        <v>61</v>
      </c>
      <c r="J56" s="13" t="s">
        <v>1684</v>
      </c>
      <c r="K56" s="13" t="s">
        <v>61</v>
      </c>
      <c r="L56" s="13" t="s">
        <v>61</v>
      </c>
      <c r="M56" s="40" t="s">
        <v>1087</v>
      </c>
    </row>
    <row r="57" spans="2:21">
      <c r="C57" s="7" t="s">
        <v>1705</v>
      </c>
      <c r="F57" s="109" t="s">
        <v>61</v>
      </c>
      <c r="G57" s="242" t="s">
        <v>1706</v>
      </c>
      <c r="H57" s="244" t="s">
        <v>1707</v>
      </c>
      <c r="I57" s="50" t="s">
        <v>61</v>
      </c>
      <c r="J57" s="13" t="s">
        <v>1684</v>
      </c>
      <c r="K57" s="13" t="s">
        <v>61</v>
      </c>
      <c r="L57" s="13" t="s">
        <v>61</v>
      </c>
      <c r="M57" s="40" t="s">
        <v>1087</v>
      </c>
    </row>
    <row r="58" spans="2:21">
      <c r="C58" s="7" t="s">
        <v>1687</v>
      </c>
      <c r="F58" s="109" t="s">
        <v>61</v>
      </c>
      <c r="G58" s="219" t="s">
        <v>1708</v>
      </c>
      <c r="H58" s="244" t="s">
        <v>1709</v>
      </c>
      <c r="I58" s="50" t="s">
        <v>61</v>
      </c>
      <c r="J58" s="13" t="s">
        <v>1684</v>
      </c>
      <c r="K58" s="13" t="s">
        <v>61</v>
      </c>
      <c r="L58" s="13" t="s">
        <v>61</v>
      </c>
      <c r="M58" s="40" t="s">
        <v>1087</v>
      </c>
    </row>
    <row r="59" spans="2:21">
      <c r="F59" s="54"/>
      <c r="G59" s="54"/>
      <c r="H59" s="156"/>
      <c r="I59" s="54"/>
      <c r="J59" s="54"/>
      <c r="K59" s="54"/>
      <c r="L59" s="54"/>
      <c r="M59" s="54"/>
    </row>
    <row r="60" spans="2:21">
      <c r="B60" s="15" t="s">
        <v>211</v>
      </c>
      <c r="F60" s="17"/>
      <c r="G60" s="17"/>
      <c r="H60" s="17"/>
    </row>
    <row r="61" spans="2:21" ht="61.9" customHeight="1">
      <c r="B61" s="414" t="s">
        <v>1710</v>
      </c>
      <c r="C61" s="415"/>
      <c r="D61" s="415"/>
      <c r="E61" s="415"/>
      <c r="F61" s="415"/>
      <c r="G61" s="415"/>
      <c r="H61" s="415"/>
      <c r="I61" s="415"/>
      <c r="J61" s="415"/>
      <c r="K61" s="415"/>
      <c r="L61" s="415"/>
      <c r="M61" s="416"/>
    </row>
    <row r="62" spans="2:21" ht="24" customHeight="1">
      <c r="B62" s="199"/>
      <c r="C62" s="199"/>
      <c r="D62" s="199"/>
      <c r="E62" s="199"/>
      <c r="F62" s="199"/>
      <c r="G62" s="199"/>
      <c r="H62" s="199"/>
      <c r="I62" s="199"/>
      <c r="J62" s="199"/>
      <c r="K62" s="199"/>
      <c r="L62" s="199"/>
      <c r="M62" s="199"/>
    </row>
    <row r="63" spans="2:21">
      <c r="F63" s="413"/>
      <c r="G63" s="413"/>
      <c r="H63" s="413"/>
      <c r="J63" s="413" t="s">
        <v>119</v>
      </c>
      <c r="K63" s="413"/>
      <c r="L63" s="413"/>
      <c r="M63" s="413"/>
      <c r="O63"/>
      <c r="P63"/>
      <c r="Q63"/>
      <c r="R63"/>
      <c r="S63"/>
      <c r="T63"/>
      <c r="U63"/>
    </row>
    <row r="64" spans="2:21" ht="17.45" thickBot="1">
      <c r="B64" s="10" t="s">
        <v>1711</v>
      </c>
      <c r="C64" s="10"/>
      <c r="D64" s="10"/>
      <c r="E64" s="10"/>
      <c r="F64" s="201">
        <v>2021</v>
      </c>
      <c r="G64" s="201">
        <v>2022</v>
      </c>
      <c r="H64" s="201">
        <v>2023</v>
      </c>
      <c r="I64" s="25" t="s">
        <v>256</v>
      </c>
      <c r="J64" s="12" t="s">
        <v>121</v>
      </c>
      <c r="K64" s="12" t="s">
        <v>122</v>
      </c>
      <c r="L64" s="12" t="s">
        <v>123</v>
      </c>
      <c r="M64" s="12" t="s">
        <v>124</v>
      </c>
      <c r="O64"/>
      <c r="P64"/>
      <c r="Q64"/>
      <c r="R64"/>
      <c r="S64"/>
      <c r="T64"/>
      <c r="U64"/>
    </row>
    <row r="65" spans="2:21" ht="17.45" thickTop="1">
      <c r="C65" s="7" t="s">
        <v>1675</v>
      </c>
      <c r="F65" s="60">
        <v>100</v>
      </c>
      <c r="G65" s="60">
        <v>100</v>
      </c>
      <c r="H65" s="54">
        <v>100</v>
      </c>
      <c r="I65" s="50" t="s">
        <v>61</v>
      </c>
      <c r="J65" s="13" t="s">
        <v>1630</v>
      </c>
      <c r="K65" s="13" t="s">
        <v>61</v>
      </c>
      <c r="L65" s="13" t="s">
        <v>61</v>
      </c>
      <c r="M65" s="40" t="s">
        <v>1087</v>
      </c>
      <c r="O65"/>
      <c r="P65"/>
      <c r="Q65"/>
      <c r="R65"/>
      <c r="S65"/>
      <c r="T65"/>
      <c r="U65"/>
    </row>
    <row r="66" spans="2:21">
      <c r="C66" s="7" t="s">
        <v>1677</v>
      </c>
      <c r="F66" s="245" t="s">
        <v>61</v>
      </c>
      <c r="G66" s="60">
        <v>100</v>
      </c>
      <c r="H66" s="109">
        <v>100</v>
      </c>
      <c r="I66" s="50" t="s">
        <v>61</v>
      </c>
      <c r="J66" s="13" t="s">
        <v>1630</v>
      </c>
      <c r="K66" s="13" t="s">
        <v>61</v>
      </c>
      <c r="L66" s="13" t="s">
        <v>61</v>
      </c>
      <c r="M66" s="40" t="s">
        <v>1087</v>
      </c>
      <c r="O66"/>
      <c r="P66"/>
      <c r="Q66"/>
      <c r="R66"/>
      <c r="S66"/>
      <c r="T66"/>
      <c r="U66"/>
    </row>
    <row r="67" spans="2:21">
      <c r="C67" s="7" t="s">
        <v>1678</v>
      </c>
      <c r="F67" s="166">
        <v>100</v>
      </c>
      <c r="G67" s="166">
        <v>100</v>
      </c>
      <c r="H67" s="166">
        <v>80</v>
      </c>
      <c r="I67" s="50" t="s">
        <v>61</v>
      </c>
      <c r="J67" s="13" t="s">
        <v>1630</v>
      </c>
      <c r="K67" s="13" t="s">
        <v>61</v>
      </c>
      <c r="L67" s="13" t="s">
        <v>61</v>
      </c>
      <c r="M67" s="40" t="s">
        <v>1087</v>
      </c>
      <c r="O67"/>
      <c r="P67"/>
      <c r="Q67"/>
      <c r="R67"/>
      <c r="S67"/>
      <c r="T67"/>
      <c r="U67"/>
    </row>
    <row r="68" spans="2:21">
      <c r="C68" s="7" t="s">
        <v>1679</v>
      </c>
      <c r="F68" s="60">
        <v>100</v>
      </c>
      <c r="G68" s="60">
        <v>100</v>
      </c>
      <c r="H68" s="54">
        <v>100</v>
      </c>
      <c r="I68" s="50" t="s">
        <v>61</v>
      </c>
      <c r="J68" s="13" t="s">
        <v>1630</v>
      </c>
      <c r="K68" s="13" t="s">
        <v>61</v>
      </c>
      <c r="L68" s="13" t="s">
        <v>61</v>
      </c>
      <c r="M68" s="40" t="s">
        <v>1087</v>
      </c>
      <c r="O68"/>
      <c r="P68"/>
      <c r="Q68"/>
      <c r="R68"/>
      <c r="S68"/>
      <c r="T68"/>
      <c r="U68"/>
    </row>
    <row r="69" spans="2:21">
      <c r="C69" s="7" t="s">
        <v>1680</v>
      </c>
      <c r="F69" s="60">
        <v>100</v>
      </c>
      <c r="G69" s="60">
        <v>100</v>
      </c>
      <c r="H69" s="54">
        <v>100</v>
      </c>
      <c r="I69" s="50" t="s">
        <v>61</v>
      </c>
      <c r="J69" s="13" t="s">
        <v>1630</v>
      </c>
      <c r="K69" s="13" t="s">
        <v>61</v>
      </c>
      <c r="L69" s="13" t="s">
        <v>61</v>
      </c>
      <c r="M69" s="40" t="s">
        <v>1087</v>
      </c>
      <c r="O69"/>
      <c r="P69"/>
      <c r="Q69"/>
      <c r="R69"/>
      <c r="S69"/>
      <c r="T69"/>
      <c r="U69"/>
    </row>
    <row r="70" spans="2:21">
      <c r="C70" s="7" t="s">
        <v>1681</v>
      </c>
      <c r="F70" s="60">
        <v>100</v>
      </c>
      <c r="G70" s="60">
        <v>100</v>
      </c>
      <c r="H70" s="109">
        <v>100</v>
      </c>
      <c r="I70" s="50" t="s">
        <v>61</v>
      </c>
      <c r="J70" s="13" t="s">
        <v>1630</v>
      </c>
      <c r="K70" s="13" t="s">
        <v>61</v>
      </c>
      <c r="L70" s="13" t="s">
        <v>61</v>
      </c>
      <c r="M70" s="40" t="s">
        <v>1087</v>
      </c>
      <c r="O70"/>
      <c r="P70"/>
      <c r="Q70"/>
      <c r="R70"/>
      <c r="S70"/>
      <c r="T70"/>
      <c r="U70"/>
    </row>
    <row r="71" spans="2:21">
      <c r="F71" s="54"/>
      <c r="G71" s="54"/>
      <c r="H71" s="54"/>
      <c r="I71" s="54"/>
      <c r="J71" s="54"/>
      <c r="K71" s="54"/>
      <c r="L71" s="54"/>
      <c r="M71" s="54"/>
      <c r="O71"/>
      <c r="P71"/>
      <c r="Q71"/>
      <c r="R71"/>
      <c r="S71"/>
      <c r="T71"/>
      <c r="U71"/>
    </row>
    <row r="72" spans="2:21">
      <c r="F72" s="413"/>
      <c r="G72" s="413"/>
      <c r="H72" s="413"/>
      <c r="J72" s="413" t="s">
        <v>119</v>
      </c>
      <c r="K72" s="413"/>
      <c r="L72" s="413"/>
      <c r="M72" s="413"/>
      <c r="O72"/>
      <c r="P72"/>
      <c r="Q72"/>
      <c r="R72"/>
      <c r="S72"/>
      <c r="T72"/>
      <c r="U72"/>
    </row>
    <row r="73" spans="2:21" ht="17.45" thickBot="1">
      <c r="B73" s="10" t="s">
        <v>1712</v>
      </c>
      <c r="C73" s="10"/>
      <c r="D73" s="10"/>
      <c r="E73" s="10"/>
      <c r="F73" s="201">
        <v>2021</v>
      </c>
      <c r="G73" s="201">
        <v>2022</v>
      </c>
      <c r="H73" s="201">
        <v>2023</v>
      </c>
      <c r="I73" s="25" t="s">
        <v>256</v>
      </c>
      <c r="J73" s="12" t="s">
        <v>121</v>
      </c>
      <c r="K73" s="12" t="s">
        <v>122</v>
      </c>
      <c r="L73" s="12" t="s">
        <v>123</v>
      </c>
      <c r="M73" s="12" t="s">
        <v>124</v>
      </c>
      <c r="O73"/>
      <c r="P73"/>
      <c r="Q73"/>
      <c r="R73"/>
      <c r="S73"/>
      <c r="T73"/>
      <c r="U73"/>
    </row>
    <row r="74" spans="2:21" ht="17.45" thickTop="1">
      <c r="C74" s="7" t="s">
        <v>1675</v>
      </c>
      <c r="F74" s="154" t="s">
        <v>61</v>
      </c>
      <c r="G74" s="154" t="s">
        <v>61</v>
      </c>
      <c r="H74" s="54">
        <v>100</v>
      </c>
      <c r="I74" s="50" t="s">
        <v>61</v>
      </c>
      <c r="J74" s="13" t="s">
        <v>1713</v>
      </c>
      <c r="K74" s="13" t="s">
        <v>61</v>
      </c>
      <c r="L74" s="13" t="s">
        <v>61</v>
      </c>
      <c r="M74" s="40" t="s">
        <v>1087</v>
      </c>
      <c r="O74"/>
      <c r="P74"/>
      <c r="Q74"/>
      <c r="R74"/>
      <c r="S74"/>
      <c r="T74"/>
      <c r="U74"/>
    </row>
    <row r="75" spans="2:21">
      <c r="C75" s="7" t="s">
        <v>1677</v>
      </c>
      <c r="F75" s="154" t="s">
        <v>61</v>
      </c>
      <c r="G75" s="154" t="s">
        <v>61</v>
      </c>
      <c r="H75" s="109">
        <v>100</v>
      </c>
      <c r="I75" s="50" t="s">
        <v>61</v>
      </c>
      <c r="J75" s="13" t="s">
        <v>1713</v>
      </c>
      <c r="K75" s="13" t="s">
        <v>61</v>
      </c>
      <c r="L75" s="13" t="s">
        <v>61</v>
      </c>
      <c r="M75" s="40" t="s">
        <v>1087</v>
      </c>
      <c r="O75"/>
      <c r="P75"/>
      <c r="Q75"/>
      <c r="R75"/>
      <c r="S75"/>
      <c r="T75"/>
      <c r="U75"/>
    </row>
    <row r="76" spans="2:21">
      <c r="C76" s="7" t="s">
        <v>1678</v>
      </c>
      <c r="F76" s="154" t="s">
        <v>61</v>
      </c>
      <c r="G76" s="154" t="s">
        <v>61</v>
      </c>
      <c r="H76" s="166">
        <v>59</v>
      </c>
      <c r="I76" s="50" t="s">
        <v>61</v>
      </c>
      <c r="J76" s="13" t="s">
        <v>1713</v>
      </c>
      <c r="K76" s="13" t="s">
        <v>61</v>
      </c>
      <c r="L76" s="13" t="s">
        <v>61</v>
      </c>
      <c r="M76" s="40" t="s">
        <v>1087</v>
      </c>
      <c r="O76"/>
      <c r="P76"/>
      <c r="Q76"/>
      <c r="R76"/>
      <c r="S76"/>
      <c r="T76"/>
      <c r="U76"/>
    </row>
    <row r="77" spans="2:21">
      <c r="C77" s="7" t="s">
        <v>1679</v>
      </c>
      <c r="F77" s="154" t="s">
        <v>61</v>
      </c>
      <c r="G77" s="154" t="s">
        <v>61</v>
      </c>
      <c r="H77" s="54">
        <v>100</v>
      </c>
      <c r="I77" s="50" t="s">
        <v>61</v>
      </c>
      <c r="J77" s="13" t="s">
        <v>1713</v>
      </c>
      <c r="K77" s="13" t="s">
        <v>61</v>
      </c>
      <c r="L77" s="13" t="s">
        <v>61</v>
      </c>
      <c r="M77" s="40" t="s">
        <v>1087</v>
      </c>
      <c r="O77"/>
      <c r="P77"/>
      <c r="Q77"/>
      <c r="R77"/>
      <c r="S77"/>
      <c r="T77"/>
      <c r="U77"/>
    </row>
    <row r="78" spans="2:21">
      <c r="C78" s="7" t="s">
        <v>1680</v>
      </c>
      <c r="F78" s="154" t="s">
        <v>61</v>
      </c>
      <c r="G78" s="154" t="s">
        <v>61</v>
      </c>
      <c r="H78" s="54">
        <v>100</v>
      </c>
      <c r="I78" s="50" t="s">
        <v>61</v>
      </c>
      <c r="J78" s="13" t="s">
        <v>1713</v>
      </c>
      <c r="K78" s="13" t="s">
        <v>61</v>
      </c>
      <c r="L78" s="13" t="s">
        <v>61</v>
      </c>
      <c r="M78" s="40" t="s">
        <v>1087</v>
      </c>
      <c r="O78"/>
      <c r="P78"/>
      <c r="Q78"/>
      <c r="R78"/>
      <c r="S78"/>
      <c r="T78"/>
      <c r="U78"/>
    </row>
    <row r="79" spans="2:21">
      <c r="C79" s="7" t="s">
        <v>1681</v>
      </c>
      <c r="F79" s="154" t="s">
        <v>61</v>
      </c>
      <c r="G79" s="154" t="s">
        <v>61</v>
      </c>
      <c r="H79" s="109">
        <v>100</v>
      </c>
      <c r="I79" s="50" t="s">
        <v>61</v>
      </c>
      <c r="J79" s="13" t="s">
        <v>1713</v>
      </c>
      <c r="K79" s="13" t="s">
        <v>61</v>
      </c>
      <c r="L79" s="13" t="s">
        <v>61</v>
      </c>
      <c r="M79" s="40" t="s">
        <v>1087</v>
      </c>
      <c r="O79"/>
      <c r="P79"/>
      <c r="Q79"/>
      <c r="R79"/>
      <c r="S79"/>
      <c r="T79"/>
      <c r="U79"/>
    </row>
    <row r="80" spans="2:21">
      <c r="F80" s="154"/>
      <c r="G80" s="154"/>
      <c r="H80" s="154"/>
      <c r="I80" s="16"/>
      <c r="M80" s="40"/>
      <c r="O80"/>
      <c r="P80"/>
      <c r="Q80"/>
      <c r="R80"/>
      <c r="S80"/>
      <c r="T80"/>
      <c r="U80"/>
    </row>
    <row r="81" spans="2:21">
      <c r="B81" s="15" t="s">
        <v>211</v>
      </c>
      <c r="F81" s="17"/>
      <c r="G81" s="17"/>
      <c r="H81" s="17"/>
      <c r="O81"/>
      <c r="P81"/>
      <c r="Q81"/>
      <c r="R81"/>
      <c r="S81"/>
      <c r="T81"/>
      <c r="U81"/>
    </row>
    <row r="82" spans="2:21" ht="165.75" customHeight="1">
      <c r="B82" s="414" t="s">
        <v>1714</v>
      </c>
      <c r="C82" s="415"/>
      <c r="D82" s="415"/>
      <c r="E82" s="415"/>
      <c r="F82" s="415"/>
      <c r="G82" s="415"/>
      <c r="H82" s="415"/>
      <c r="I82" s="415"/>
      <c r="J82" s="415"/>
      <c r="K82" s="415"/>
      <c r="L82" s="415"/>
      <c r="M82" s="416"/>
    </row>
    <row r="83" spans="2:21" ht="16.899999999999999" customHeight="1">
      <c r="B83" s="199"/>
      <c r="C83" s="199"/>
      <c r="D83" s="199"/>
      <c r="E83" s="199"/>
      <c r="F83" s="199"/>
      <c r="G83" s="199"/>
      <c r="H83" s="199"/>
      <c r="I83" s="199"/>
      <c r="J83" s="199"/>
      <c r="K83" s="199"/>
      <c r="L83" s="199"/>
      <c r="M83" s="199"/>
    </row>
    <row r="84" spans="2:21">
      <c r="F84" s="413"/>
      <c r="G84" s="413"/>
      <c r="H84" s="413"/>
      <c r="J84" s="413" t="s">
        <v>119</v>
      </c>
      <c r="K84" s="413"/>
      <c r="L84" s="413"/>
      <c r="M84" s="413"/>
    </row>
    <row r="85" spans="2:21" ht="17.45" thickBot="1">
      <c r="B85" s="10" t="s">
        <v>1715</v>
      </c>
      <c r="C85" s="10"/>
      <c r="D85" s="10"/>
      <c r="E85" s="10"/>
      <c r="F85" s="201">
        <v>2021</v>
      </c>
      <c r="G85" s="201">
        <v>2022</v>
      </c>
      <c r="H85" s="201">
        <v>2023</v>
      </c>
      <c r="I85" s="25" t="s">
        <v>256</v>
      </c>
      <c r="J85" s="12" t="s">
        <v>121</v>
      </c>
      <c r="K85" s="12" t="s">
        <v>122</v>
      </c>
      <c r="L85" s="12" t="s">
        <v>123</v>
      </c>
      <c r="M85" s="12" t="s">
        <v>124</v>
      </c>
    </row>
    <row r="86" spans="2:21" ht="17.45" thickTop="1">
      <c r="B86" s="7" t="s">
        <v>1716</v>
      </c>
      <c r="F86" s="62">
        <v>33</v>
      </c>
      <c r="G86" s="62">
        <v>132</v>
      </c>
      <c r="H86" s="62">
        <v>21</v>
      </c>
      <c r="I86" s="50" t="s">
        <v>61</v>
      </c>
      <c r="J86" s="13" t="s">
        <v>61</v>
      </c>
      <c r="K86" s="13" t="s">
        <v>1717</v>
      </c>
      <c r="L86" s="13" t="s">
        <v>61</v>
      </c>
      <c r="M86" s="40" t="s">
        <v>1087</v>
      </c>
    </row>
    <row r="88" spans="2:21">
      <c r="B88" s="15" t="s">
        <v>211</v>
      </c>
      <c r="F88" s="17"/>
      <c r="G88" s="17"/>
      <c r="H88" s="17"/>
    </row>
    <row r="89" spans="2:21" ht="44.45" customHeight="1">
      <c r="B89" s="421" t="s">
        <v>1718</v>
      </c>
      <c r="C89" s="412"/>
      <c r="D89" s="412"/>
      <c r="E89" s="412"/>
      <c r="F89" s="412"/>
      <c r="G89" s="412"/>
      <c r="H89" s="412"/>
      <c r="I89" s="412"/>
      <c r="J89" s="412"/>
      <c r="K89" s="412"/>
      <c r="L89" s="412"/>
      <c r="M89" s="422"/>
    </row>
    <row r="90" spans="2:21" ht="18.75" customHeight="1"/>
    <row r="91" spans="2:21">
      <c r="F91" s="413"/>
      <c r="G91" s="413"/>
      <c r="H91" s="413"/>
      <c r="J91" s="413" t="s">
        <v>119</v>
      </c>
      <c r="K91" s="413"/>
      <c r="L91" s="413"/>
      <c r="M91" s="413"/>
    </row>
    <row r="92" spans="2:21" ht="17.45" thickBot="1">
      <c r="B92" s="10" t="s">
        <v>1719</v>
      </c>
      <c r="C92" s="10"/>
      <c r="D92" s="10"/>
      <c r="E92" s="10"/>
      <c r="F92" s="201">
        <v>2021</v>
      </c>
      <c r="G92" s="201">
        <v>2022</v>
      </c>
      <c r="H92" s="201">
        <v>2023</v>
      </c>
      <c r="I92" s="25" t="s">
        <v>256</v>
      </c>
      <c r="J92" s="12" t="s">
        <v>121</v>
      </c>
      <c r="K92" s="12" t="s">
        <v>122</v>
      </c>
      <c r="L92" s="12" t="s">
        <v>123</v>
      </c>
      <c r="M92" s="12" t="s">
        <v>124</v>
      </c>
    </row>
    <row r="93" spans="2:21" ht="17.45" thickTop="1">
      <c r="B93" s="7" t="s">
        <v>1720</v>
      </c>
      <c r="F93" s="57">
        <v>0</v>
      </c>
      <c r="G93" s="57" t="s">
        <v>61</v>
      </c>
      <c r="H93" s="57" t="s">
        <v>61</v>
      </c>
      <c r="I93" s="50" t="s">
        <v>61</v>
      </c>
      <c r="J93" s="13" t="s">
        <v>1721</v>
      </c>
      <c r="K93" s="13" t="s">
        <v>1722</v>
      </c>
      <c r="L93" s="13" t="s">
        <v>61</v>
      </c>
      <c r="M93" s="40" t="s">
        <v>1087</v>
      </c>
    </row>
    <row r="94" spans="2:21">
      <c r="B94" s="7" t="s">
        <v>1723</v>
      </c>
      <c r="F94" s="57" t="s">
        <v>61</v>
      </c>
      <c r="G94" s="57" t="s">
        <v>61</v>
      </c>
      <c r="H94" s="57" t="s">
        <v>61</v>
      </c>
      <c r="I94" s="50" t="s">
        <v>61</v>
      </c>
      <c r="J94" s="13" t="s">
        <v>1721</v>
      </c>
      <c r="K94" s="13" t="s">
        <v>1722</v>
      </c>
      <c r="L94" s="13" t="s">
        <v>61</v>
      </c>
      <c r="M94" s="40" t="s">
        <v>1087</v>
      </c>
    </row>
    <row r="95" spans="2:21">
      <c r="B95" s="61"/>
      <c r="F95" s="19"/>
      <c r="G95" s="19"/>
      <c r="H95" s="19"/>
      <c r="I95" s="19"/>
      <c r="J95" s="19"/>
      <c r="K95" s="19"/>
      <c r="L95" s="19"/>
      <c r="M95" s="19"/>
    </row>
    <row r="97" spans="2:13">
      <c r="B97" s="15" t="s">
        <v>211</v>
      </c>
      <c r="F97" s="17"/>
      <c r="G97" s="17"/>
      <c r="H97" s="17"/>
    </row>
    <row r="98" spans="2:13" ht="45.6" customHeight="1">
      <c r="B98" s="414" t="s">
        <v>1724</v>
      </c>
      <c r="C98" s="415"/>
      <c r="D98" s="415"/>
      <c r="E98" s="415"/>
      <c r="F98" s="415"/>
      <c r="G98" s="415"/>
      <c r="H98" s="415"/>
      <c r="I98" s="415"/>
      <c r="J98" s="415"/>
      <c r="K98" s="415"/>
      <c r="L98" s="415"/>
      <c r="M98" s="416"/>
    </row>
  </sheetData>
  <mergeCells count="22">
    <mergeCell ref="B61:M61"/>
    <mergeCell ref="F4:H4"/>
    <mergeCell ref="J4:M4"/>
    <mergeCell ref="B26:M26"/>
    <mergeCell ref="F28:H28"/>
    <mergeCell ref="J28:M28"/>
    <mergeCell ref="F91:H91"/>
    <mergeCell ref="J91:M91"/>
    <mergeCell ref="B98:M98"/>
    <mergeCell ref="F14:H14"/>
    <mergeCell ref="J14:M14"/>
    <mergeCell ref="B82:M82"/>
    <mergeCell ref="F63:H63"/>
    <mergeCell ref="J63:M63"/>
    <mergeCell ref="B38:M38"/>
    <mergeCell ref="F72:H72"/>
    <mergeCell ref="F84:H84"/>
    <mergeCell ref="J84:M84"/>
    <mergeCell ref="B89:M89"/>
    <mergeCell ref="J72:M72"/>
    <mergeCell ref="F40:H40"/>
    <mergeCell ref="J40:M40"/>
  </mergeCells>
  <phoneticPr fontId="7" type="noConversion"/>
  <pageMargins left="0.511811024" right="0.511811024" top="0.78740157499999996" bottom="0.78740157499999996" header="0.31496062000000002" footer="0.31496062000000002"/>
  <pageSetup paperSize="9" orientation="portrait" r:id="rId1"/>
  <ignoredErrors>
    <ignoredError sqref="M93:M94 M6:M12 M30:M3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8485-6177-4EA0-961A-BC76FCD11EE8}">
  <sheetPr codeName="Planilha16"/>
  <dimension ref="B2:H52"/>
  <sheetViews>
    <sheetView showGridLines="0" zoomScale="90" zoomScaleNormal="90" workbookViewId="0"/>
  </sheetViews>
  <sheetFormatPr defaultRowHeight="16.149999999999999"/>
  <cols>
    <col min="1" max="1" width="3.140625" customWidth="1"/>
    <col min="6" max="6" width="11.28515625" customWidth="1"/>
    <col min="7" max="7" width="92.42578125" style="75" customWidth="1"/>
    <col min="8" max="8" width="46.28515625" style="75" customWidth="1"/>
  </cols>
  <sheetData>
    <row r="2" spans="2:8" ht="24.6">
      <c r="B2" s="69" t="s">
        <v>1725</v>
      </c>
    </row>
    <row r="7" spans="2:8" s="76" customFormat="1" ht="16.5" customHeight="1" thickBot="1">
      <c r="B7" s="9" t="s">
        <v>1726</v>
      </c>
      <c r="C7" s="9"/>
      <c r="D7" s="9"/>
      <c r="E7" s="9"/>
      <c r="F7" s="202" t="s">
        <v>1727</v>
      </c>
      <c r="G7" s="436" t="s">
        <v>1728</v>
      </c>
      <c r="H7" s="436"/>
    </row>
    <row r="8" spans="2:8" ht="6.75" customHeight="1" thickTop="1"/>
    <row r="9" spans="2:8" ht="16.899999999999999">
      <c r="B9" s="443" t="s">
        <v>1729</v>
      </c>
      <c r="C9" s="443"/>
      <c r="D9" s="443"/>
      <c r="E9" s="443"/>
      <c r="F9" s="443"/>
      <c r="G9" s="443"/>
      <c r="H9" s="443"/>
    </row>
    <row r="10" spans="2:8" ht="6" customHeight="1"/>
    <row r="11" spans="2:8" ht="88.9" customHeight="1">
      <c r="B11" s="444" t="s">
        <v>1730</v>
      </c>
      <c r="C11" s="445"/>
      <c r="D11" s="445"/>
      <c r="E11" s="445"/>
      <c r="F11" s="455">
        <v>2023</v>
      </c>
      <c r="G11" s="437" t="s">
        <v>1731</v>
      </c>
      <c r="H11" s="450"/>
    </row>
    <row r="12" spans="2:8" ht="46.9" customHeight="1">
      <c r="B12" s="446"/>
      <c r="C12" s="447"/>
      <c r="D12" s="447"/>
      <c r="E12" s="447"/>
      <c r="F12" s="456"/>
      <c r="G12" s="451"/>
      <c r="H12" s="452"/>
    </row>
    <row r="13" spans="2:8" ht="82.9" customHeight="1">
      <c r="B13" s="448"/>
      <c r="C13" s="449"/>
      <c r="D13" s="449"/>
      <c r="E13" s="449"/>
      <c r="F13" s="457"/>
      <c r="G13" s="453"/>
      <c r="H13" s="454"/>
    </row>
    <row r="14" spans="2:8" ht="51" customHeight="1">
      <c r="B14" s="444" t="s">
        <v>1732</v>
      </c>
      <c r="C14" s="445"/>
      <c r="D14" s="445"/>
      <c r="E14" s="445"/>
      <c r="F14" s="455">
        <v>2023</v>
      </c>
      <c r="G14" s="437" t="s">
        <v>1733</v>
      </c>
      <c r="H14" s="438"/>
    </row>
    <row r="15" spans="2:8" ht="53.25" customHeight="1">
      <c r="B15" s="446"/>
      <c r="C15" s="447"/>
      <c r="D15" s="447"/>
      <c r="E15" s="447"/>
      <c r="F15" s="456"/>
      <c r="G15" s="439"/>
      <c r="H15" s="440"/>
    </row>
    <row r="16" spans="2:8" ht="90" customHeight="1">
      <c r="B16" s="448"/>
      <c r="C16" s="449"/>
      <c r="D16" s="449"/>
      <c r="E16" s="449"/>
      <c r="F16" s="457"/>
      <c r="G16" s="441"/>
      <c r="H16" s="442"/>
    </row>
    <row r="17" spans="2:8" ht="5.25" customHeight="1">
      <c r="B17" s="77"/>
      <c r="C17" s="77"/>
      <c r="D17" s="77"/>
      <c r="E17" s="77"/>
    </row>
    <row r="18" spans="2:8" ht="16.899999999999999">
      <c r="B18" s="443" t="s">
        <v>1734</v>
      </c>
      <c r="C18" s="443"/>
      <c r="D18" s="443"/>
      <c r="E18" s="443"/>
      <c r="F18" s="443"/>
      <c r="G18" s="443"/>
      <c r="H18" s="443"/>
    </row>
    <row r="19" spans="2:8" ht="4.5" customHeight="1">
      <c r="B19" s="78"/>
      <c r="C19" s="78"/>
      <c r="D19" s="78"/>
      <c r="E19" s="78"/>
      <c r="F19" s="78"/>
      <c r="G19" s="94"/>
      <c r="H19" s="94"/>
    </row>
    <row r="20" spans="2:8" ht="31.5" customHeight="1">
      <c r="B20" s="444" t="s">
        <v>1735</v>
      </c>
      <c r="C20" s="445"/>
      <c r="D20" s="445"/>
      <c r="E20" s="445"/>
      <c r="F20" s="455">
        <v>2023</v>
      </c>
      <c r="G20" s="437" t="s">
        <v>1736</v>
      </c>
      <c r="H20" s="450"/>
    </row>
    <row r="21" spans="2:8" ht="22.15" customHeight="1">
      <c r="B21" s="446"/>
      <c r="C21" s="447"/>
      <c r="D21" s="447"/>
      <c r="E21" s="447"/>
      <c r="F21" s="456"/>
      <c r="G21" s="451"/>
      <c r="H21" s="452"/>
    </row>
    <row r="22" spans="2:8" ht="20.45" customHeight="1">
      <c r="B22" s="448"/>
      <c r="C22" s="449"/>
      <c r="D22" s="449"/>
      <c r="E22" s="449"/>
      <c r="F22" s="457"/>
      <c r="G22" s="451"/>
      <c r="H22" s="452"/>
    </row>
    <row r="23" spans="2:8" ht="34.9" customHeight="1">
      <c r="B23" s="444" t="s">
        <v>1737</v>
      </c>
      <c r="C23" s="445"/>
      <c r="D23" s="445"/>
      <c r="E23" s="445"/>
      <c r="F23" s="458">
        <v>2023</v>
      </c>
      <c r="G23" s="451"/>
      <c r="H23" s="452"/>
    </row>
    <row r="24" spans="2:8" ht="27.6" customHeight="1">
      <c r="B24" s="446"/>
      <c r="C24" s="447"/>
      <c r="D24" s="447"/>
      <c r="E24" s="447"/>
      <c r="F24" s="459"/>
      <c r="G24" s="451"/>
      <c r="H24" s="452"/>
    </row>
    <row r="25" spans="2:8" ht="12.6" customHeight="1">
      <c r="B25" s="448"/>
      <c r="C25" s="449"/>
      <c r="D25" s="449"/>
      <c r="E25" s="449"/>
      <c r="F25" s="460"/>
      <c r="G25" s="453"/>
      <c r="H25" s="454"/>
    </row>
    <row r="26" spans="2:8" ht="48.6" customHeight="1">
      <c r="B26" s="444" t="s">
        <v>1738</v>
      </c>
      <c r="C26" s="445"/>
      <c r="D26" s="445"/>
      <c r="E26" s="445"/>
      <c r="F26" s="458">
        <v>2023</v>
      </c>
      <c r="G26" s="437" t="s">
        <v>1739</v>
      </c>
      <c r="H26" s="438"/>
    </row>
    <row r="27" spans="2:8" ht="49.9" customHeight="1">
      <c r="B27" s="446"/>
      <c r="C27" s="447"/>
      <c r="D27" s="447"/>
      <c r="E27" s="447"/>
      <c r="F27" s="459"/>
      <c r="G27" s="439"/>
      <c r="H27" s="440"/>
    </row>
    <row r="28" spans="2:8" ht="64.150000000000006" customHeight="1">
      <c r="B28" s="448"/>
      <c r="C28" s="449"/>
      <c r="D28" s="449"/>
      <c r="E28" s="449"/>
      <c r="F28" s="460"/>
      <c r="G28" s="441"/>
      <c r="H28" s="442"/>
    </row>
    <row r="29" spans="2:8" ht="5.25" customHeight="1">
      <c r="B29" s="79"/>
      <c r="C29" s="79"/>
      <c r="D29" s="79"/>
      <c r="E29" s="79"/>
      <c r="F29" s="80"/>
    </row>
    <row r="30" spans="2:8" ht="16.899999999999999">
      <c r="B30" s="443" t="s">
        <v>1740</v>
      </c>
      <c r="C30" s="443"/>
      <c r="D30" s="443"/>
      <c r="E30" s="443"/>
      <c r="F30" s="443"/>
      <c r="G30" s="443"/>
      <c r="H30" s="443"/>
    </row>
    <row r="31" spans="2:8" ht="5.25" customHeight="1">
      <c r="B31" s="78"/>
      <c r="C31" s="78"/>
      <c r="D31" s="78"/>
      <c r="E31" s="78"/>
      <c r="F31" s="78"/>
      <c r="G31" s="94"/>
      <c r="H31" s="94"/>
    </row>
    <row r="32" spans="2:8" ht="105" customHeight="1">
      <c r="B32" s="444" t="s">
        <v>1741</v>
      </c>
      <c r="C32" s="445"/>
      <c r="D32" s="445"/>
      <c r="E32" s="445"/>
      <c r="F32" s="455">
        <v>2023</v>
      </c>
      <c r="G32" s="437" t="s">
        <v>1742</v>
      </c>
      <c r="H32" s="450"/>
    </row>
    <row r="33" spans="2:8" ht="165" customHeight="1">
      <c r="B33" s="446"/>
      <c r="C33" s="447"/>
      <c r="D33" s="447"/>
      <c r="E33" s="447"/>
      <c r="F33" s="456"/>
      <c r="G33" s="451"/>
      <c r="H33" s="452"/>
    </row>
    <row r="34" spans="2:8" ht="151.15" customHeight="1">
      <c r="B34" s="448"/>
      <c r="C34" s="449"/>
      <c r="D34" s="449"/>
      <c r="E34" s="449"/>
      <c r="F34" s="457"/>
      <c r="G34" s="453"/>
      <c r="H34" s="454"/>
    </row>
    <row r="35" spans="2:8" ht="15" customHeight="1">
      <c r="B35" s="444" t="s">
        <v>1743</v>
      </c>
      <c r="C35" s="445"/>
      <c r="D35" s="445"/>
      <c r="E35" s="445"/>
      <c r="F35" s="455">
        <v>2023</v>
      </c>
      <c r="G35" s="437" t="s">
        <v>1744</v>
      </c>
      <c r="H35" s="450"/>
    </row>
    <row r="36" spans="2:8" ht="15" customHeight="1">
      <c r="B36" s="446"/>
      <c r="C36" s="447"/>
      <c r="D36" s="447"/>
      <c r="E36" s="447"/>
      <c r="F36" s="456"/>
      <c r="G36" s="451"/>
      <c r="H36" s="452"/>
    </row>
    <row r="37" spans="2:8" ht="15" customHeight="1">
      <c r="B37" s="448"/>
      <c r="C37" s="449"/>
      <c r="D37" s="449"/>
      <c r="E37" s="449"/>
      <c r="F37" s="457"/>
      <c r="G37" s="451"/>
      <c r="H37" s="452"/>
    </row>
    <row r="38" spans="2:8" ht="24" customHeight="1">
      <c r="B38" s="444" t="s">
        <v>1745</v>
      </c>
      <c r="C38" s="445"/>
      <c r="D38" s="445"/>
      <c r="E38" s="445"/>
      <c r="F38" s="455">
        <v>2023</v>
      </c>
      <c r="G38" s="451"/>
      <c r="H38" s="452"/>
    </row>
    <row r="39" spans="2:8" ht="19.149999999999999" customHeight="1">
      <c r="B39" s="446"/>
      <c r="C39" s="447"/>
      <c r="D39" s="447"/>
      <c r="E39" s="447"/>
      <c r="F39" s="456"/>
      <c r="G39" s="451"/>
      <c r="H39" s="452"/>
    </row>
    <row r="40" spans="2:8" ht="11.45" customHeight="1">
      <c r="B40" s="448"/>
      <c r="C40" s="449"/>
      <c r="D40" s="449"/>
      <c r="E40" s="449"/>
      <c r="F40" s="457"/>
      <c r="G40" s="453"/>
      <c r="H40" s="454"/>
    </row>
    <row r="41" spans="2:8" ht="5.25" customHeight="1"/>
    <row r="42" spans="2:8" ht="16.899999999999999">
      <c r="B42" s="443" t="s">
        <v>1746</v>
      </c>
      <c r="C42" s="443"/>
      <c r="D42" s="443"/>
      <c r="E42" s="443"/>
      <c r="F42" s="443"/>
      <c r="G42" s="443"/>
      <c r="H42" s="443"/>
    </row>
    <row r="43" spans="2:8" ht="5.25" customHeight="1">
      <c r="B43" s="78"/>
      <c r="C43" s="78"/>
      <c r="D43" s="78"/>
      <c r="E43" s="78"/>
      <c r="F43" s="78"/>
      <c r="G43" s="94"/>
      <c r="H43" s="94"/>
    </row>
    <row r="44" spans="2:8" ht="55.15" customHeight="1">
      <c r="B44" s="444" t="s">
        <v>1747</v>
      </c>
      <c r="C44" s="445"/>
      <c r="D44" s="445"/>
      <c r="E44" s="445"/>
      <c r="F44" s="455">
        <v>2023</v>
      </c>
      <c r="G44" s="437" t="s">
        <v>1748</v>
      </c>
      <c r="H44" s="450"/>
    </row>
    <row r="45" spans="2:8" ht="55.15" customHeight="1">
      <c r="B45" s="446"/>
      <c r="C45" s="447"/>
      <c r="D45" s="447"/>
      <c r="E45" s="447"/>
      <c r="F45" s="456"/>
      <c r="G45" s="451"/>
      <c r="H45" s="452"/>
    </row>
    <row r="46" spans="2:8" ht="29.45" customHeight="1">
      <c r="B46" s="448"/>
      <c r="C46" s="449"/>
      <c r="D46" s="449"/>
      <c r="E46" s="449"/>
      <c r="F46" s="457"/>
      <c r="G46" s="453"/>
      <c r="H46" s="454"/>
    </row>
    <row r="47" spans="2:8" ht="85.5" customHeight="1">
      <c r="B47" s="444" t="s">
        <v>1749</v>
      </c>
      <c r="C47" s="445"/>
      <c r="D47" s="445"/>
      <c r="E47" s="445"/>
      <c r="F47" s="455">
        <v>2023</v>
      </c>
      <c r="G47" s="437" t="s">
        <v>1750</v>
      </c>
      <c r="H47" s="438"/>
    </row>
    <row r="48" spans="2:8" ht="84" customHeight="1">
      <c r="B48" s="446"/>
      <c r="C48" s="447"/>
      <c r="D48" s="447"/>
      <c r="E48" s="447"/>
      <c r="F48" s="456"/>
      <c r="G48" s="439"/>
      <c r="H48" s="440"/>
    </row>
    <row r="49" spans="2:8" ht="108" customHeight="1">
      <c r="B49" s="448"/>
      <c r="C49" s="449"/>
      <c r="D49" s="449"/>
      <c r="E49" s="449"/>
      <c r="F49" s="457"/>
      <c r="G49" s="441"/>
      <c r="H49" s="442"/>
    </row>
    <row r="50" spans="2:8" ht="59.45" customHeight="1">
      <c r="B50" s="444" t="s">
        <v>1751</v>
      </c>
      <c r="C50" s="445"/>
      <c r="D50" s="445"/>
      <c r="E50" s="445"/>
      <c r="F50" s="455">
        <v>2023</v>
      </c>
      <c r="G50" s="437" t="s">
        <v>1752</v>
      </c>
      <c r="H50" s="450"/>
    </row>
    <row r="51" spans="2:8" ht="32.25" customHeight="1">
      <c r="B51" s="446"/>
      <c r="C51" s="447"/>
      <c r="D51" s="447"/>
      <c r="E51" s="447"/>
      <c r="F51" s="456"/>
      <c r="G51" s="451"/>
      <c r="H51" s="452"/>
    </row>
    <row r="52" spans="2:8" ht="30" customHeight="1">
      <c r="B52" s="448"/>
      <c r="C52" s="449"/>
      <c r="D52" s="449"/>
      <c r="E52" s="449"/>
      <c r="F52" s="457"/>
      <c r="G52" s="453"/>
      <c r="H52" s="454"/>
    </row>
  </sheetData>
  <mergeCells count="36">
    <mergeCell ref="B50:E52"/>
    <mergeCell ref="F50:F52"/>
    <mergeCell ref="G47:H49"/>
    <mergeCell ref="G50:H52"/>
    <mergeCell ref="B42:H42"/>
    <mergeCell ref="B44:E46"/>
    <mergeCell ref="F44:F46"/>
    <mergeCell ref="G44:H46"/>
    <mergeCell ref="B47:E49"/>
    <mergeCell ref="F47:F49"/>
    <mergeCell ref="B30:H30"/>
    <mergeCell ref="B32:E34"/>
    <mergeCell ref="B35:E37"/>
    <mergeCell ref="G20:H25"/>
    <mergeCell ref="G35:H40"/>
    <mergeCell ref="B38:E40"/>
    <mergeCell ref="F32:F34"/>
    <mergeCell ref="F35:F37"/>
    <mergeCell ref="G32:H34"/>
    <mergeCell ref="F38:F40"/>
    <mergeCell ref="G7:H7"/>
    <mergeCell ref="G14:H16"/>
    <mergeCell ref="G26:H28"/>
    <mergeCell ref="B9:H9"/>
    <mergeCell ref="B20:E22"/>
    <mergeCell ref="B23:E25"/>
    <mergeCell ref="G11:H13"/>
    <mergeCell ref="B11:E13"/>
    <mergeCell ref="F11:F13"/>
    <mergeCell ref="B14:E16"/>
    <mergeCell ref="B18:H18"/>
    <mergeCell ref="F14:F16"/>
    <mergeCell ref="B26:E28"/>
    <mergeCell ref="F20:F22"/>
    <mergeCell ref="F23:F25"/>
    <mergeCell ref="F26:F28"/>
  </mergeCells>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E4CF-201E-401A-B64B-42C8EE0097E0}">
  <dimension ref="B2:H197"/>
  <sheetViews>
    <sheetView showGridLines="0" zoomScaleNormal="100" workbookViewId="0"/>
  </sheetViews>
  <sheetFormatPr defaultRowHeight="16.149999999999999"/>
  <cols>
    <col min="1" max="1" width="3.140625" customWidth="1"/>
    <col min="2" max="2" width="13.7109375" customWidth="1"/>
    <col min="6" max="6" width="11.28515625" customWidth="1"/>
    <col min="7" max="7" width="92.42578125" style="75" customWidth="1"/>
    <col min="8" max="8" width="46.28515625" style="75" customWidth="1"/>
  </cols>
  <sheetData>
    <row r="2" spans="2:8" ht="24.6">
      <c r="B2" s="69" t="s">
        <v>1725</v>
      </c>
    </row>
    <row r="6" spans="2:8" ht="16.899999999999999">
      <c r="B6" s="482"/>
      <c r="C6" s="482"/>
    </row>
    <row r="7" spans="2:8" s="76" customFormat="1" ht="16.5" customHeight="1" thickBot="1">
      <c r="B7" s="483" t="s">
        <v>1753</v>
      </c>
      <c r="C7" s="483"/>
      <c r="D7" s="483"/>
      <c r="E7" s="9"/>
      <c r="F7" s="202"/>
      <c r="G7" s="436"/>
      <c r="H7" s="436"/>
    </row>
    <row r="8" spans="2:8" ht="6.75" customHeight="1" thickTop="1"/>
    <row r="9" spans="2:8" ht="16.899999999999999">
      <c r="B9" s="443" t="s">
        <v>1754</v>
      </c>
      <c r="C9" s="443"/>
      <c r="D9" s="443"/>
      <c r="E9" s="443"/>
      <c r="F9" s="443"/>
      <c r="G9" s="443"/>
      <c r="H9" s="443"/>
    </row>
    <row r="10" spans="2:8" ht="6" customHeight="1"/>
    <row r="11" spans="2:8" ht="45.6" customHeight="1">
      <c r="B11" s="476" t="s">
        <v>1755</v>
      </c>
      <c r="C11" s="477"/>
      <c r="D11" s="477"/>
      <c r="E11" s="478"/>
      <c r="F11" s="427" t="s">
        <v>1756</v>
      </c>
      <c r="G11" s="428"/>
      <c r="H11" s="429"/>
    </row>
    <row r="12" spans="2:8" ht="20.45" customHeight="1">
      <c r="B12" s="472" t="s">
        <v>1757</v>
      </c>
      <c r="C12" s="473"/>
      <c r="D12" s="473"/>
      <c r="E12" s="474"/>
      <c r="F12" s="475" t="s">
        <v>1758</v>
      </c>
      <c r="G12" s="464"/>
      <c r="H12" s="465"/>
    </row>
    <row r="13" spans="2:8" ht="71.45" customHeight="1">
      <c r="B13" s="476" t="s">
        <v>1759</v>
      </c>
      <c r="C13" s="477"/>
      <c r="D13" s="477"/>
      <c r="E13" s="478"/>
      <c r="F13" s="427" t="s">
        <v>1760</v>
      </c>
      <c r="G13" s="464"/>
      <c r="H13" s="465"/>
    </row>
    <row r="14" spans="2:8" ht="65.45" customHeight="1">
      <c r="B14" s="476" t="s">
        <v>1761</v>
      </c>
      <c r="C14" s="477"/>
      <c r="D14" s="477"/>
      <c r="E14" s="478"/>
      <c r="F14" s="427" t="s">
        <v>1762</v>
      </c>
      <c r="G14" s="464"/>
      <c r="H14" s="465"/>
    </row>
    <row r="15" spans="2:8">
      <c r="B15" s="461" t="s">
        <v>1763</v>
      </c>
      <c r="C15" s="462"/>
      <c r="D15" s="462"/>
      <c r="E15" s="463"/>
      <c r="F15" s="479" t="s">
        <v>1764</v>
      </c>
      <c r="G15" s="480"/>
      <c r="H15" s="481"/>
    </row>
    <row r="16" spans="2:8" ht="162" customHeight="1">
      <c r="B16" s="466" t="s">
        <v>1765</v>
      </c>
      <c r="C16" s="467"/>
      <c r="D16" s="467"/>
      <c r="E16" s="468"/>
      <c r="F16" s="469" t="s">
        <v>1766</v>
      </c>
      <c r="G16" s="470"/>
      <c r="H16" s="471"/>
    </row>
    <row r="17" spans="2:8" ht="80.45" customHeight="1">
      <c r="B17" s="466" t="s">
        <v>1767</v>
      </c>
      <c r="C17" s="467"/>
      <c r="D17" s="467"/>
      <c r="E17" s="468"/>
      <c r="F17" s="469" t="s">
        <v>1768</v>
      </c>
      <c r="G17" s="470"/>
      <c r="H17" s="471"/>
    </row>
    <row r="18" spans="2:8" ht="8.4499999999999993" customHeight="1">
      <c r="B18" s="77"/>
      <c r="C18" s="77"/>
      <c r="D18" s="77"/>
      <c r="E18" s="77"/>
    </row>
    <row r="19" spans="2:8" ht="16.899999999999999">
      <c r="B19" s="443" t="s">
        <v>1769</v>
      </c>
      <c r="C19" s="443"/>
      <c r="D19" s="443"/>
      <c r="E19" s="443"/>
      <c r="F19" s="443"/>
      <c r="G19" s="443"/>
      <c r="H19" s="443"/>
    </row>
    <row r="20" spans="2:8" ht="4.5" customHeight="1">
      <c r="B20" s="78"/>
      <c r="C20" s="78"/>
      <c r="D20" s="78"/>
      <c r="E20" s="78"/>
      <c r="F20" s="78"/>
      <c r="G20" s="94"/>
      <c r="H20" s="94"/>
    </row>
    <row r="21" spans="2:8" ht="16.149999999999999" customHeight="1">
      <c r="B21" s="476" t="s">
        <v>1755</v>
      </c>
      <c r="C21" s="477"/>
      <c r="D21" s="477"/>
      <c r="E21" s="478"/>
      <c r="F21" s="427" t="s">
        <v>1770</v>
      </c>
      <c r="G21" s="428"/>
      <c r="H21" s="429"/>
    </row>
    <row r="22" spans="2:8">
      <c r="B22" s="472" t="s">
        <v>1757</v>
      </c>
      <c r="C22" s="473"/>
      <c r="D22" s="473"/>
      <c r="E22" s="474"/>
      <c r="F22" s="475" t="s">
        <v>1758</v>
      </c>
      <c r="G22" s="464"/>
      <c r="H22" s="465"/>
    </row>
    <row r="23" spans="2:8" ht="88.9" customHeight="1">
      <c r="B23" s="476" t="s">
        <v>1759</v>
      </c>
      <c r="C23" s="477"/>
      <c r="D23" s="477"/>
      <c r="E23" s="478"/>
      <c r="F23" s="427" t="s">
        <v>1771</v>
      </c>
      <c r="G23" s="464"/>
      <c r="H23" s="465"/>
    </row>
    <row r="24" spans="2:8" ht="62.45" customHeight="1">
      <c r="B24" s="476" t="s">
        <v>1761</v>
      </c>
      <c r="C24" s="477"/>
      <c r="D24" s="477"/>
      <c r="E24" s="478"/>
      <c r="F24" s="427" t="s">
        <v>1772</v>
      </c>
      <c r="G24" s="464"/>
      <c r="H24" s="465"/>
    </row>
    <row r="25" spans="2:8">
      <c r="B25" s="461" t="s">
        <v>1763</v>
      </c>
      <c r="C25" s="462"/>
      <c r="D25" s="462"/>
      <c r="E25" s="463"/>
      <c r="F25" s="479" t="s">
        <v>1764</v>
      </c>
      <c r="G25" s="480"/>
      <c r="H25" s="481"/>
    </row>
    <row r="26" spans="2:8" ht="162" customHeight="1">
      <c r="B26" s="466" t="s">
        <v>1765</v>
      </c>
      <c r="C26" s="467"/>
      <c r="D26" s="467"/>
      <c r="E26" s="468"/>
      <c r="F26" s="469" t="s">
        <v>1773</v>
      </c>
      <c r="G26" s="470"/>
      <c r="H26" s="471"/>
    </row>
    <row r="27" spans="2:8" ht="82.15" customHeight="1">
      <c r="B27" s="466" t="s">
        <v>1767</v>
      </c>
      <c r="C27" s="467"/>
      <c r="D27" s="467"/>
      <c r="E27" s="468"/>
      <c r="F27" s="469" t="s">
        <v>1768</v>
      </c>
      <c r="G27" s="470"/>
      <c r="H27" s="471"/>
    </row>
    <row r="28" spans="2:8" ht="8.4499999999999993" customHeight="1"/>
    <row r="29" spans="2:8" ht="16.899999999999999">
      <c r="B29" s="443" t="s">
        <v>1774</v>
      </c>
      <c r="C29" s="443"/>
      <c r="D29" s="443"/>
      <c r="E29" s="443"/>
      <c r="F29" s="443"/>
      <c r="G29" s="443"/>
      <c r="H29" s="443"/>
    </row>
    <row r="30" spans="2:8" ht="8.4499999999999993" customHeight="1">
      <c r="B30" s="78"/>
      <c r="C30" s="78"/>
      <c r="D30" s="78"/>
      <c r="E30" s="78"/>
      <c r="F30" s="78"/>
      <c r="G30" s="94"/>
      <c r="H30" s="94"/>
    </row>
    <row r="31" spans="2:8" ht="32.450000000000003" customHeight="1">
      <c r="B31" s="476" t="s">
        <v>1755</v>
      </c>
      <c r="C31" s="477"/>
      <c r="D31" s="477"/>
      <c r="E31" s="478"/>
      <c r="F31" s="427" t="s">
        <v>1775</v>
      </c>
      <c r="G31" s="428"/>
      <c r="H31" s="429"/>
    </row>
    <row r="32" spans="2:8" ht="19.149999999999999" customHeight="1">
      <c r="B32" s="472" t="s">
        <v>1757</v>
      </c>
      <c r="C32" s="473"/>
      <c r="D32" s="473"/>
      <c r="E32" s="474"/>
      <c r="F32" s="427" t="s">
        <v>1758</v>
      </c>
      <c r="G32" s="464"/>
      <c r="H32" s="465"/>
    </row>
    <row r="33" spans="2:8" ht="67.150000000000006" customHeight="1">
      <c r="B33" s="476" t="s">
        <v>1759</v>
      </c>
      <c r="C33" s="477"/>
      <c r="D33" s="477"/>
      <c r="E33" s="478"/>
      <c r="F33" s="427" t="s">
        <v>1776</v>
      </c>
      <c r="G33" s="428"/>
      <c r="H33" s="429"/>
    </row>
    <row r="34" spans="2:8" ht="63" customHeight="1">
      <c r="B34" s="476" t="s">
        <v>1761</v>
      </c>
      <c r="C34" s="477"/>
      <c r="D34" s="477"/>
      <c r="E34" s="478"/>
      <c r="F34" s="427" t="s">
        <v>1777</v>
      </c>
      <c r="G34" s="464"/>
      <c r="H34" s="465"/>
    </row>
    <row r="35" spans="2:8">
      <c r="B35" s="461" t="s">
        <v>1763</v>
      </c>
      <c r="C35" s="462"/>
      <c r="D35" s="462"/>
      <c r="E35" s="463"/>
      <c r="F35" s="479" t="s">
        <v>1764</v>
      </c>
      <c r="G35" s="480"/>
      <c r="H35" s="481"/>
    </row>
    <row r="36" spans="2:8" ht="165" customHeight="1">
      <c r="B36" s="466" t="s">
        <v>1765</v>
      </c>
      <c r="C36" s="467"/>
      <c r="D36" s="467"/>
      <c r="E36" s="468"/>
      <c r="F36" s="469" t="s">
        <v>1778</v>
      </c>
      <c r="G36" s="470"/>
      <c r="H36" s="471"/>
    </row>
    <row r="37" spans="2:8" ht="81" customHeight="1">
      <c r="B37" s="466" t="s">
        <v>1767</v>
      </c>
      <c r="C37" s="467"/>
      <c r="D37" s="467"/>
      <c r="E37" s="468"/>
      <c r="F37" s="469" t="s">
        <v>1779</v>
      </c>
      <c r="G37" s="470"/>
      <c r="H37" s="471"/>
    </row>
    <row r="38" spans="2:8" ht="8.4499999999999993" customHeight="1"/>
    <row r="39" spans="2:8" ht="16.899999999999999">
      <c r="B39" s="443" t="s">
        <v>1780</v>
      </c>
      <c r="C39" s="443"/>
      <c r="D39" s="443"/>
      <c r="E39" s="443"/>
      <c r="F39" s="443"/>
      <c r="G39" s="443"/>
      <c r="H39" s="443"/>
    </row>
    <row r="40" spans="2:8" ht="8.4499999999999993" customHeight="1">
      <c r="B40" s="78"/>
      <c r="C40" s="78"/>
      <c r="D40" s="78"/>
      <c r="E40" s="78"/>
      <c r="F40" s="78"/>
      <c r="G40" s="94"/>
      <c r="H40" s="94"/>
    </row>
    <row r="41" spans="2:8" ht="32.450000000000003" customHeight="1">
      <c r="B41" s="476" t="s">
        <v>1755</v>
      </c>
      <c r="C41" s="477"/>
      <c r="D41" s="477"/>
      <c r="E41" s="478"/>
      <c r="F41" s="427" t="s">
        <v>1781</v>
      </c>
      <c r="G41" s="428"/>
      <c r="H41" s="429"/>
    </row>
    <row r="42" spans="2:8">
      <c r="B42" s="472" t="s">
        <v>1757</v>
      </c>
      <c r="C42" s="473"/>
      <c r="D42" s="473"/>
      <c r="E42" s="474"/>
      <c r="F42" s="475" t="s">
        <v>1758</v>
      </c>
      <c r="G42" s="464"/>
      <c r="H42" s="465"/>
    </row>
    <row r="43" spans="2:8" ht="81.599999999999994" customHeight="1">
      <c r="B43" s="476" t="s">
        <v>1759</v>
      </c>
      <c r="C43" s="477"/>
      <c r="D43" s="477"/>
      <c r="E43" s="478"/>
      <c r="F43" s="427" t="s">
        <v>1782</v>
      </c>
      <c r="G43" s="428"/>
      <c r="H43" s="429"/>
    </row>
    <row r="44" spans="2:8" ht="67.900000000000006" customHeight="1">
      <c r="B44" s="476" t="s">
        <v>1761</v>
      </c>
      <c r="C44" s="477"/>
      <c r="D44" s="477"/>
      <c r="E44" s="478"/>
      <c r="F44" s="427" t="s">
        <v>1783</v>
      </c>
      <c r="G44" s="464"/>
      <c r="H44" s="465"/>
    </row>
    <row r="45" spans="2:8">
      <c r="B45" s="461" t="s">
        <v>1763</v>
      </c>
      <c r="C45" s="462"/>
      <c r="D45" s="462"/>
      <c r="E45" s="463"/>
      <c r="F45" s="479" t="s">
        <v>1764</v>
      </c>
      <c r="G45" s="480"/>
      <c r="H45" s="481"/>
    </row>
    <row r="46" spans="2:8" ht="145.9" customHeight="1">
      <c r="B46" s="466" t="s">
        <v>1765</v>
      </c>
      <c r="C46" s="467"/>
      <c r="D46" s="467"/>
      <c r="E46" s="468"/>
      <c r="F46" s="469" t="s">
        <v>1784</v>
      </c>
      <c r="G46" s="470"/>
      <c r="H46" s="471"/>
    </row>
    <row r="47" spans="2:8" ht="81.599999999999994" customHeight="1">
      <c r="B47" s="466" t="s">
        <v>1767</v>
      </c>
      <c r="C47" s="467"/>
      <c r="D47" s="467"/>
      <c r="E47" s="468"/>
      <c r="F47" s="469" t="s">
        <v>1768</v>
      </c>
      <c r="G47" s="470"/>
      <c r="H47" s="471"/>
    </row>
    <row r="48" spans="2:8" ht="9" customHeight="1"/>
    <row r="49" spans="2:8" ht="16.899999999999999">
      <c r="B49" s="443" t="s">
        <v>1785</v>
      </c>
      <c r="C49" s="443"/>
      <c r="D49" s="443"/>
      <c r="E49" s="443"/>
      <c r="F49" s="443"/>
      <c r="G49" s="443"/>
      <c r="H49" s="443"/>
    </row>
    <row r="50" spans="2:8" ht="8.4499999999999993" customHeight="1">
      <c r="B50" s="78"/>
      <c r="C50" s="78"/>
      <c r="D50" s="78"/>
      <c r="E50" s="78"/>
      <c r="F50" s="78"/>
      <c r="G50" s="94"/>
      <c r="H50" s="94"/>
    </row>
    <row r="51" spans="2:8" ht="34.15" customHeight="1">
      <c r="B51" s="476" t="s">
        <v>1755</v>
      </c>
      <c r="C51" s="477"/>
      <c r="D51" s="477"/>
      <c r="E51" s="478"/>
      <c r="F51" s="427" t="s">
        <v>1786</v>
      </c>
      <c r="G51" s="428"/>
      <c r="H51" s="429"/>
    </row>
    <row r="52" spans="2:8">
      <c r="B52" s="472" t="s">
        <v>1757</v>
      </c>
      <c r="C52" s="473"/>
      <c r="D52" s="473"/>
      <c r="E52" s="474"/>
      <c r="F52" s="475" t="s">
        <v>1757</v>
      </c>
      <c r="G52" s="464"/>
      <c r="H52" s="465"/>
    </row>
    <row r="53" spans="2:8" ht="67.150000000000006" customHeight="1">
      <c r="B53" s="476" t="s">
        <v>1759</v>
      </c>
      <c r="C53" s="477"/>
      <c r="D53" s="477"/>
      <c r="E53" s="478"/>
      <c r="F53" s="427" t="s">
        <v>1787</v>
      </c>
      <c r="G53" s="428"/>
      <c r="H53" s="429"/>
    </row>
    <row r="54" spans="2:8" ht="67.150000000000006" customHeight="1">
      <c r="B54" s="476" t="s">
        <v>1761</v>
      </c>
      <c r="C54" s="477"/>
      <c r="D54" s="477"/>
      <c r="E54" s="478"/>
      <c r="F54" s="427" t="s">
        <v>1788</v>
      </c>
      <c r="G54" s="464"/>
      <c r="H54" s="465"/>
    </row>
    <row r="55" spans="2:8">
      <c r="B55" s="461" t="s">
        <v>1763</v>
      </c>
      <c r="C55" s="462"/>
      <c r="D55" s="462"/>
      <c r="E55" s="463"/>
      <c r="F55" s="479" t="s">
        <v>1764</v>
      </c>
      <c r="G55" s="480"/>
      <c r="H55" s="481"/>
    </row>
    <row r="56" spans="2:8" ht="160.9" customHeight="1">
      <c r="B56" s="466" t="s">
        <v>1765</v>
      </c>
      <c r="C56" s="467"/>
      <c r="D56" s="467"/>
      <c r="E56" s="468"/>
      <c r="F56" s="469" t="s">
        <v>1778</v>
      </c>
      <c r="G56" s="470"/>
      <c r="H56" s="471"/>
    </row>
    <row r="57" spans="2:8" ht="82.9" customHeight="1">
      <c r="B57" s="466" t="s">
        <v>1767</v>
      </c>
      <c r="C57" s="467"/>
      <c r="D57" s="467"/>
      <c r="E57" s="468"/>
      <c r="F57" s="469" t="s">
        <v>1768</v>
      </c>
      <c r="G57" s="470"/>
      <c r="H57" s="471"/>
    </row>
    <row r="58" spans="2:8" ht="9" customHeight="1"/>
    <row r="59" spans="2:8" ht="16.899999999999999">
      <c r="B59" s="443" t="s">
        <v>1789</v>
      </c>
      <c r="C59" s="443"/>
      <c r="D59" s="443"/>
      <c r="E59" s="443"/>
      <c r="F59" s="443"/>
      <c r="G59" s="443"/>
      <c r="H59" s="443"/>
    </row>
    <row r="60" spans="2:8" ht="8.4499999999999993" customHeight="1">
      <c r="B60" s="78"/>
      <c r="C60" s="78"/>
      <c r="D60" s="78"/>
      <c r="E60" s="78"/>
      <c r="F60" s="78"/>
      <c r="G60" s="94"/>
      <c r="H60" s="94"/>
    </row>
    <row r="61" spans="2:8" ht="52.15" customHeight="1">
      <c r="B61" s="476" t="s">
        <v>1755</v>
      </c>
      <c r="C61" s="477"/>
      <c r="D61" s="477"/>
      <c r="E61" s="478"/>
      <c r="F61" s="427" t="s">
        <v>1790</v>
      </c>
      <c r="G61" s="428"/>
      <c r="H61" s="429"/>
    </row>
    <row r="62" spans="2:8">
      <c r="B62" s="472" t="s">
        <v>1757</v>
      </c>
      <c r="C62" s="473"/>
      <c r="D62" s="473"/>
      <c r="E62" s="474"/>
      <c r="F62" s="475" t="s">
        <v>1758</v>
      </c>
      <c r="G62" s="464"/>
      <c r="H62" s="465"/>
    </row>
    <row r="63" spans="2:8" ht="68.45" customHeight="1">
      <c r="B63" s="476" t="s">
        <v>1759</v>
      </c>
      <c r="C63" s="477"/>
      <c r="D63" s="477"/>
      <c r="E63" s="478"/>
      <c r="F63" s="427" t="s">
        <v>1791</v>
      </c>
      <c r="G63" s="428"/>
      <c r="H63" s="429"/>
    </row>
    <row r="64" spans="2:8" ht="49.15" customHeight="1">
      <c r="B64" s="476" t="s">
        <v>1761</v>
      </c>
      <c r="C64" s="477"/>
      <c r="D64" s="477"/>
      <c r="E64" s="478"/>
      <c r="F64" s="427" t="s">
        <v>1792</v>
      </c>
      <c r="G64" s="464"/>
      <c r="H64" s="465"/>
    </row>
    <row r="65" spans="2:8">
      <c r="B65" s="466" t="s">
        <v>1763</v>
      </c>
      <c r="C65" s="462"/>
      <c r="D65" s="462"/>
      <c r="E65" s="463"/>
      <c r="F65" s="479" t="s">
        <v>1764</v>
      </c>
      <c r="G65" s="480"/>
      <c r="H65" s="481"/>
    </row>
    <row r="66" spans="2:8" ht="114.6" customHeight="1">
      <c r="B66" s="466" t="s">
        <v>1765</v>
      </c>
      <c r="C66" s="467"/>
      <c r="D66" s="467"/>
      <c r="E66" s="468"/>
      <c r="F66" s="469" t="s">
        <v>1793</v>
      </c>
      <c r="G66" s="470"/>
      <c r="H66" s="471"/>
    </row>
    <row r="67" spans="2:8" ht="81.599999999999994" customHeight="1">
      <c r="B67" s="466" t="s">
        <v>1767</v>
      </c>
      <c r="C67" s="467"/>
      <c r="D67" s="467"/>
      <c r="E67" s="468"/>
      <c r="F67" s="469" t="s">
        <v>1779</v>
      </c>
      <c r="G67" s="470"/>
      <c r="H67" s="471"/>
    </row>
    <row r="68" spans="2:8" ht="8.4499999999999993" customHeight="1"/>
    <row r="69" spans="2:8" ht="16.899999999999999">
      <c r="B69" s="443" t="s">
        <v>1794</v>
      </c>
      <c r="C69" s="443"/>
      <c r="D69" s="443"/>
      <c r="E69" s="443"/>
      <c r="F69" s="443"/>
      <c r="G69" s="443"/>
      <c r="H69" s="443"/>
    </row>
    <row r="70" spans="2:8" ht="8.4499999999999993" customHeight="1">
      <c r="B70" s="78"/>
      <c r="C70" s="78"/>
      <c r="D70" s="78"/>
      <c r="E70" s="78"/>
      <c r="F70" s="78"/>
      <c r="G70" s="94"/>
      <c r="H70" s="94"/>
    </row>
    <row r="71" spans="2:8" ht="33" customHeight="1">
      <c r="B71" s="476" t="s">
        <v>1755</v>
      </c>
      <c r="C71" s="477"/>
      <c r="D71" s="477"/>
      <c r="E71" s="478"/>
      <c r="F71" s="427" t="s">
        <v>1795</v>
      </c>
      <c r="G71" s="428"/>
      <c r="H71" s="429"/>
    </row>
    <row r="72" spans="2:8">
      <c r="B72" s="472" t="s">
        <v>1757</v>
      </c>
      <c r="C72" s="473"/>
      <c r="D72" s="473"/>
      <c r="E72" s="474"/>
      <c r="F72" s="475" t="s">
        <v>1758</v>
      </c>
      <c r="G72" s="464"/>
      <c r="H72" s="465"/>
    </row>
    <row r="73" spans="2:8" ht="51" customHeight="1">
      <c r="B73" s="476" t="s">
        <v>1759</v>
      </c>
      <c r="C73" s="477"/>
      <c r="D73" s="477"/>
      <c r="E73" s="478"/>
      <c r="F73" s="427" t="s">
        <v>1796</v>
      </c>
      <c r="G73" s="428"/>
      <c r="H73" s="429"/>
    </row>
    <row r="74" spans="2:8" ht="51" customHeight="1">
      <c r="B74" s="476" t="s">
        <v>1761</v>
      </c>
      <c r="C74" s="477"/>
      <c r="D74" s="477"/>
      <c r="E74" s="478"/>
      <c r="F74" s="427" t="s">
        <v>1792</v>
      </c>
      <c r="G74" s="464"/>
      <c r="H74" s="465"/>
    </row>
    <row r="75" spans="2:8">
      <c r="B75" s="461" t="s">
        <v>1763</v>
      </c>
      <c r="C75" s="462"/>
      <c r="D75" s="462"/>
      <c r="E75" s="463"/>
      <c r="F75" s="479" t="s">
        <v>1764</v>
      </c>
      <c r="G75" s="480"/>
      <c r="H75" s="481"/>
    </row>
    <row r="76" spans="2:8" ht="114.6" customHeight="1">
      <c r="B76" s="466" t="s">
        <v>1765</v>
      </c>
      <c r="C76" s="467"/>
      <c r="D76" s="467"/>
      <c r="E76" s="468"/>
      <c r="F76" s="469" t="s">
        <v>1793</v>
      </c>
      <c r="G76" s="470"/>
      <c r="H76" s="471"/>
    </row>
    <row r="77" spans="2:8" ht="82.9" customHeight="1">
      <c r="B77" s="466" t="s">
        <v>1767</v>
      </c>
      <c r="C77" s="467"/>
      <c r="D77" s="467"/>
      <c r="E77" s="468"/>
      <c r="F77" s="469" t="s">
        <v>1779</v>
      </c>
      <c r="G77" s="470"/>
      <c r="H77" s="471"/>
    </row>
    <row r="78" spans="2:8" ht="8.4499999999999993" customHeight="1"/>
    <row r="79" spans="2:8" ht="16.899999999999999">
      <c r="B79" s="443" t="s">
        <v>1797</v>
      </c>
      <c r="C79" s="443"/>
      <c r="D79" s="443"/>
      <c r="E79" s="443"/>
      <c r="F79" s="443"/>
      <c r="G79" s="443"/>
      <c r="H79" s="443"/>
    </row>
    <row r="80" spans="2:8" ht="8.4499999999999993" customHeight="1">
      <c r="B80" s="78"/>
      <c r="C80" s="78"/>
      <c r="D80" s="78"/>
      <c r="E80" s="78"/>
      <c r="F80" s="78"/>
      <c r="G80" s="94"/>
      <c r="H80" s="94"/>
    </row>
    <row r="81" spans="2:8" ht="34.15" customHeight="1">
      <c r="B81" s="476" t="s">
        <v>1755</v>
      </c>
      <c r="C81" s="477"/>
      <c r="D81" s="477"/>
      <c r="E81" s="478"/>
      <c r="F81" s="427" t="s">
        <v>1798</v>
      </c>
      <c r="G81" s="428"/>
      <c r="H81" s="429"/>
    </row>
    <row r="82" spans="2:8">
      <c r="B82" s="472" t="s">
        <v>1757</v>
      </c>
      <c r="C82" s="473"/>
      <c r="D82" s="473"/>
      <c r="E82" s="474"/>
      <c r="F82" s="475" t="s">
        <v>1758</v>
      </c>
      <c r="G82" s="464"/>
      <c r="H82" s="465"/>
    </row>
    <row r="83" spans="2:8" ht="65.45" customHeight="1">
      <c r="B83" s="476" t="s">
        <v>1759</v>
      </c>
      <c r="C83" s="477"/>
      <c r="D83" s="477"/>
      <c r="E83" s="478"/>
      <c r="F83" s="427" t="s">
        <v>1799</v>
      </c>
      <c r="G83" s="428"/>
      <c r="H83" s="429"/>
    </row>
    <row r="84" spans="2:8" ht="49.15" customHeight="1">
      <c r="B84" s="476" t="s">
        <v>1761</v>
      </c>
      <c r="C84" s="477"/>
      <c r="D84" s="477"/>
      <c r="E84" s="478"/>
      <c r="F84" s="427" t="s">
        <v>1792</v>
      </c>
      <c r="G84" s="464"/>
      <c r="H84" s="465"/>
    </row>
    <row r="85" spans="2:8">
      <c r="B85" s="461" t="s">
        <v>1763</v>
      </c>
      <c r="C85" s="462"/>
      <c r="D85" s="462"/>
      <c r="E85" s="463"/>
      <c r="F85" s="479" t="s">
        <v>1764</v>
      </c>
      <c r="G85" s="480"/>
      <c r="H85" s="481"/>
    </row>
    <row r="86" spans="2:8" ht="114.6" customHeight="1">
      <c r="B86" s="466" t="s">
        <v>1765</v>
      </c>
      <c r="C86" s="467"/>
      <c r="D86" s="467"/>
      <c r="E86" s="468"/>
      <c r="F86" s="469" t="s">
        <v>1793</v>
      </c>
      <c r="G86" s="470"/>
      <c r="H86" s="471"/>
    </row>
    <row r="87" spans="2:8" ht="81" customHeight="1">
      <c r="B87" s="466" t="s">
        <v>1767</v>
      </c>
      <c r="C87" s="467"/>
      <c r="D87" s="467"/>
      <c r="E87" s="468"/>
      <c r="F87" s="469" t="s">
        <v>1779</v>
      </c>
      <c r="G87" s="470"/>
      <c r="H87" s="471"/>
    </row>
    <row r="88" spans="2:8" ht="9" customHeight="1"/>
    <row r="89" spans="2:8" ht="16.899999999999999">
      <c r="B89" s="443" t="s">
        <v>1800</v>
      </c>
      <c r="C89" s="443"/>
      <c r="D89" s="443"/>
      <c r="E89" s="443"/>
      <c r="F89" s="443"/>
      <c r="G89" s="443"/>
      <c r="H89" s="443"/>
    </row>
    <row r="90" spans="2:8" ht="8.4499999999999993" customHeight="1">
      <c r="B90" s="78"/>
      <c r="C90" s="78"/>
      <c r="D90" s="78"/>
      <c r="E90" s="78"/>
      <c r="F90" s="78"/>
      <c r="G90" s="94"/>
      <c r="H90" s="94"/>
    </row>
    <row r="91" spans="2:8" ht="33.6" customHeight="1">
      <c r="B91" s="476" t="s">
        <v>1755</v>
      </c>
      <c r="C91" s="477"/>
      <c r="D91" s="477"/>
      <c r="E91" s="478"/>
      <c r="F91" s="427" t="s">
        <v>1801</v>
      </c>
      <c r="G91" s="428"/>
      <c r="H91" s="429"/>
    </row>
    <row r="92" spans="2:8">
      <c r="B92" s="472" t="s">
        <v>1757</v>
      </c>
      <c r="C92" s="473"/>
      <c r="D92" s="473"/>
      <c r="E92" s="474"/>
      <c r="F92" s="475" t="s">
        <v>1758</v>
      </c>
      <c r="G92" s="464"/>
      <c r="H92" s="465"/>
    </row>
    <row r="93" spans="2:8" ht="81.599999999999994" customHeight="1">
      <c r="B93" s="476" t="s">
        <v>1759</v>
      </c>
      <c r="C93" s="477"/>
      <c r="D93" s="477"/>
      <c r="E93" s="478"/>
      <c r="F93" s="427" t="s">
        <v>1802</v>
      </c>
      <c r="G93" s="428"/>
      <c r="H93" s="429"/>
    </row>
    <row r="94" spans="2:8" ht="48.6" customHeight="1">
      <c r="B94" s="476" t="s">
        <v>1761</v>
      </c>
      <c r="C94" s="477"/>
      <c r="D94" s="477"/>
      <c r="E94" s="478"/>
      <c r="F94" s="427" t="s">
        <v>1803</v>
      </c>
      <c r="G94" s="464"/>
      <c r="H94" s="465"/>
    </row>
    <row r="95" spans="2:8">
      <c r="B95" s="461" t="s">
        <v>1763</v>
      </c>
      <c r="C95" s="462"/>
      <c r="D95" s="462"/>
      <c r="E95" s="463"/>
      <c r="F95" s="479" t="s">
        <v>1764</v>
      </c>
      <c r="G95" s="480"/>
      <c r="H95" s="481"/>
    </row>
    <row r="96" spans="2:8" ht="114" customHeight="1">
      <c r="B96" s="466" t="s">
        <v>1765</v>
      </c>
      <c r="C96" s="467"/>
      <c r="D96" s="467"/>
      <c r="E96" s="468"/>
      <c r="F96" s="469" t="s">
        <v>1793</v>
      </c>
      <c r="G96" s="470"/>
      <c r="H96" s="471"/>
    </row>
    <row r="97" spans="2:8" ht="80.45" customHeight="1">
      <c r="B97" s="466" t="s">
        <v>1767</v>
      </c>
      <c r="C97" s="467"/>
      <c r="D97" s="467"/>
      <c r="E97" s="468"/>
      <c r="F97" s="469" t="s">
        <v>1779</v>
      </c>
      <c r="G97" s="470"/>
      <c r="H97" s="471"/>
    </row>
    <row r="98" spans="2:8" ht="8.4499999999999993" customHeight="1"/>
    <row r="99" spans="2:8" ht="16.899999999999999">
      <c r="B99" s="443" t="s">
        <v>1804</v>
      </c>
      <c r="C99" s="443"/>
      <c r="D99" s="443"/>
      <c r="E99" s="443"/>
      <c r="F99" s="443"/>
      <c r="G99" s="443"/>
      <c r="H99" s="443"/>
    </row>
    <row r="100" spans="2:8" ht="8.4499999999999993" customHeight="1">
      <c r="B100" s="78"/>
      <c r="C100" s="78"/>
      <c r="D100" s="78"/>
      <c r="E100" s="78"/>
      <c r="F100" s="78"/>
      <c r="G100" s="94"/>
      <c r="H100" s="94"/>
    </row>
    <row r="101" spans="2:8" ht="81" customHeight="1">
      <c r="B101" s="476" t="s">
        <v>1755</v>
      </c>
      <c r="C101" s="477"/>
      <c r="D101" s="477"/>
      <c r="E101" s="478"/>
      <c r="F101" s="427" t="s">
        <v>1805</v>
      </c>
      <c r="G101" s="428"/>
      <c r="H101" s="429"/>
    </row>
    <row r="102" spans="2:8">
      <c r="B102" s="472" t="s">
        <v>1757</v>
      </c>
      <c r="C102" s="473"/>
      <c r="D102" s="473"/>
      <c r="E102" s="474"/>
      <c r="F102" s="475" t="s">
        <v>1758</v>
      </c>
      <c r="G102" s="464"/>
      <c r="H102" s="465"/>
    </row>
    <row r="103" spans="2:8" ht="90" customHeight="1">
      <c r="B103" s="476" t="s">
        <v>1759</v>
      </c>
      <c r="C103" s="477"/>
      <c r="D103" s="477"/>
      <c r="E103" s="478"/>
      <c r="F103" s="427" t="s">
        <v>1806</v>
      </c>
      <c r="G103" s="428"/>
      <c r="H103" s="429"/>
    </row>
    <row r="104" spans="2:8" ht="57" customHeight="1">
      <c r="B104" s="476" t="s">
        <v>1761</v>
      </c>
      <c r="C104" s="477"/>
      <c r="D104" s="477"/>
      <c r="E104" s="478"/>
      <c r="F104" s="427" t="s">
        <v>1792</v>
      </c>
      <c r="G104" s="464"/>
      <c r="H104" s="465"/>
    </row>
    <row r="105" spans="2:8">
      <c r="B105" s="461" t="s">
        <v>1763</v>
      </c>
      <c r="C105" s="462"/>
      <c r="D105" s="462"/>
      <c r="E105" s="463"/>
      <c r="F105" s="479" t="s">
        <v>1764</v>
      </c>
      <c r="G105" s="480"/>
      <c r="H105" s="481"/>
    </row>
    <row r="106" spans="2:8" ht="113.45" customHeight="1">
      <c r="B106" s="466" t="s">
        <v>1765</v>
      </c>
      <c r="C106" s="467"/>
      <c r="D106" s="467"/>
      <c r="E106" s="468"/>
      <c r="F106" s="469" t="s">
        <v>1793</v>
      </c>
      <c r="G106" s="470"/>
      <c r="H106" s="471"/>
    </row>
    <row r="107" spans="2:8" ht="80.45" customHeight="1">
      <c r="B107" s="466" t="s">
        <v>1767</v>
      </c>
      <c r="C107" s="467"/>
      <c r="D107" s="467"/>
      <c r="E107" s="468"/>
      <c r="F107" s="469" t="s">
        <v>1779</v>
      </c>
      <c r="G107" s="470"/>
      <c r="H107" s="471"/>
    </row>
    <row r="108" spans="2:8" ht="8.4499999999999993" customHeight="1"/>
    <row r="109" spans="2:8" ht="16.899999999999999">
      <c r="B109" s="443" t="s">
        <v>1807</v>
      </c>
      <c r="C109" s="443"/>
      <c r="D109" s="443"/>
      <c r="E109" s="443"/>
      <c r="F109" s="443"/>
      <c r="G109" s="443"/>
      <c r="H109" s="443"/>
    </row>
    <row r="110" spans="2:8" ht="8.4499999999999993" customHeight="1">
      <c r="B110" s="78"/>
      <c r="C110" s="78"/>
      <c r="D110" s="78"/>
      <c r="E110" s="78"/>
      <c r="F110" s="78"/>
      <c r="G110" s="94"/>
      <c r="H110" s="94"/>
    </row>
    <row r="111" spans="2:8" ht="83.45" customHeight="1">
      <c r="B111" s="476" t="s">
        <v>1755</v>
      </c>
      <c r="C111" s="477"/>
      <c r="D111" s="477"/>
      <c r="E111" s="478"/>
      <c r="F111" s="427" t="s">
        <v>1808</v>
      </c>
      <c r="G111" s="428"/>
      <c r="H111" s="429"/>
    </row>
    <row r="112" spans="2:8">
      <c r="B112" s="472" t="s">
        <v>1757</v>
      </c>
      <c r="C112" s="473"/>
      <c r="D112" s="473"/>
      <c r="E112" s="474"/>
      <c r="F112" s="475" t="s">
        <v>1758</v>
      </c>
      <c r="G112" s="464"/>
      <c r="H112" s="465"/>
    </row>
    <row r="113" spans="2:8" ht="83.45" customHeight="1">
      <c r="B113" s="476" t="s">
        <v>1759</v>
      </c>
      <c r="C113" s="477"/>
      <c r="D113" s="477"/>
      <c r="E113" s="478"/>
      <c r="F113" s="427" t="s">
        <v>1809</v>
      </c>
      <c r="G113" s="428"/>
      <c r="H113" s="429"/>
    </row>
    <row r="114" spans="2:8" ht="51" customHeight="1">
      <c r="B114" s="476" t="s">
        <v>1761</v>
      </c>
      <c r="C114" s="477"/>
      <c r="D114" s="477"/>
      <c r="E114" s="478"/>
      <c r="F114" s="427" t="s">
        <v>1792</v>
      </c>
      <c r="G114" s="464"/>
      <c r="H114" s="465"/>
    </row>
    <row r="115" spans="2:8">
      <c r="B115" s="461" t="s">
        <v>1763</v>
      </c>
      <c r="C115" s="462"/>
      <c r="D115" s="462"/>
      <c r="E115" s="463"/>
      <c r="F115" s="479" t="s">
        <v>1764</v>
      </c>
      <c r="G115" s="480"/>
      <c r="H115" s="481"/>
    </row>
    <row r="116" spans="2:8" ht="148.15" customHeight="1">
      <c r="B116" s="466" t="s">
        <v>1765</v>
      </c>
      <c r="C116" s="467"/>
      <c r="D116" s="467"/>
      <c r="E116" s="468"/>
      <c r="F116" s="469" t="s">
        <v>1778</v>
      </c>
      <c r="G116" s="470"/>
      <c r="H116" s="471"/>
    </row>
    <row r="117" spans="2:8" ht="84.6" customHeight="1">
      <c r="B117" s="466" t="s">
        <v>1767</v>
      </c>
      <c r="C117" s="467"/>
      <c r="D117" s="467"/>
      <c r="E117" s="468"/>
      <c r="F117" s="469" t="s">
        <v>1779</v>
      </c>
      <c r="G117" s="470"/>
      <c r="H117" s="471"/>
    </row>
    <row r="118" spans="2:8" ht="8.4499999999999993" customHeight="1"/>
    <row r="119" spans="2:8" ht="16.899999999999999">
      <c r="B119" s="443" t="s">
        <v>1810</v>
      </c>
      <c r="C119" s="443"/>
      <c r="D119" s="443"/>
      <c r="E119" s="443"/>
      <c r="F119" s="443"/>
      <c r="G119" s="443"/>
      <c r="H119" s="443"/>
    </row>
    <row r="120" spans="2:8" ht="8.4499999999999993" customHeight="1">
      <c r="B120" s="78"/>
      <c r="C120" s="78"/>
      <c r="D120" s="78"/>
      <c r="E120" s="78"/>
      <c r="F120" s="78"/>
      <c r="G120" s="94"/>
      <c r="H120" s="94"/>
    </row>
    <row r="121" spans="2:8" ht="66" customHeight="1">
      <c r="B121" s="476" t="s">
        <v>1755</v>
      </c>
      <c r="C121" s="477"/>
      <c r="D121" s="477"/>
      <c r="E121" s="478"/>
      <c r="F121" s="427" t="s">
        <v>1811</v>
      </c>
      <c r="G121" s="428"/>
      <c r="H121" s="429"/>
    </row>
    <row r="122" spans="2:8">
      <c r="B122" s="472" t="s">
        <v>1757</v>
      </c>
      <c r="C122" s="473"/>
      <c r="D122" s="473"/>
      <c r="E122" s="474"/>
      <c r="F122" s="475" t="s">
        <v>1758</v>
      </c>
      <c r="G122" s="464"/>
      <c r="H122" s="465"/>
    </row>
    <row r="123" spans="2:8" ht="65.45" customHeight="1">
      <c r="B123" s="476" t="s">
        <v>1759</v>
      </c>
      <c r="C123" s="477"/>
      <c r="D123" s="477"/>
      <c r="E123" s="478"/>
      <c r="F123" s="427" t="s">
        <v>1812</v>
      </c>
      <c r="G123" s="428"/>
      <c r="H123" s="429"/>
    </row>
    <row r="124" spans="2:8" ht="49.9" customHeight="1">
      <c r="B124" s="476" t="s">
        <v>1761</v>
      </c>
      <c r="C124" s="477"/>
      <c r="D124" s="477"/>
      <c r="E124" s="478"/>
      <c r="F124" s="427" t="s">
        <v>1813</v>
      </c>
      <c r="G124" s="464"/>
      <c r="H124" s="465"/>
    </row>
    <row r="125" spans="2:8">
      <c r="B125" s="461" t="s">
        <v>1763</v>
      </c>
      <c r="C125" s="462"/>
      <c r="D125" s="462"/>
      <c r="E125" s="463"/>
      <c r="F125" s="479" t="s">
        <v>1764</v>
      </c>
      <c r="G125" s="480"/>
      <c r="H125" s="481"/>
    </row>
    <row r="126" spans="2:8" ht="116.45" customHeight="1">
      <c r="B126" s="466" t="s">
        <v>1765</v>
      </c>
      <c r="C126" s="467"/>
      <c r="D126" s="467"/>
      <c r="E126" s="468"/>
      <c r="F126" s="469" t="s">
        <v>1793</v>
      </c>
      <c r="G126" s="470"/>
      <c r="H126" s="471"/>
    </row>
    <row r="127" spans="2:8" ht="84" customHeight="1">
      <c r="B127" s="466" t="s">
        <v>1814</v>
      </c>
      <c r="C127" s="467"/>
      <c r="D127" s="467"/>
      <c r="E127" s="468"/>
      <c r="F127" s="469" t="s">
        <v>1779</v>
      </c>
      <c r="G127" s="470"/>
      <c r="H127" s="471"/>
    </row>
    <row r="128" spans="2:8" ht="8.4499999999999993" customHeight="1"/>
    <row r="129" spans="2:8" ht="16.899999999999999">
      <c r="B129" s="443" t="s">
        <v>1815</v>
      </c>
      <c r="C129" s="443"/>
      <c r="D129" s="443"/>
      <c r="E129" s="443"/>
      <c r="F129" s="443"/>
      <c r="G129" s="443"/>
      <c r="H129" s="443"/>
    </row>
    <row r="130" spans="2:8" ht="8.4499999999999993" customHeight="1">
      <c r="B130" s="78"/>
      <c r="C130" s="78"/>
      <c r="D130" s="78"/>
      <c r="E130" s="78"/>
      <c r="F130" s="78"/>
      <c r="G130" s="94"/>
      <c r="H130" s="94"/>
    </row>
    <row r="131" spans="2:8" ht="33.6" customHeight="1">
      <c r="B131" s="476" t="s">
        <v>1755</v>
      </c>
      <c r="C131" s="477"/>
      <c r="D131" s="477"/>
      <c r="E131" s="478"/>
      <c r="F131" s="427" t="s">
        <v>1816</v>
      </c>
      <c r="G131" s="428"/>
      <c r="H131" s="429"/>
    </row>
    <row r="132" spans="2:8">
      <c r="B132" s="472" t="s">
        <v>1757</v>
      </c>
      <c r="C132" s="473"/>
      <c r="D132" s="473"/>
      <c r="E132" s="474"/>
      <c r="F132" s="475" t="s">
        <v>1758</v>
      </c>
      <c r="G132" s="464"/>
      <c r="H132" s="465"/>
    </row>
    <row r="133" spans="2:8" ht="51.6" customHeight="1">
      <c r="B133" s="476" t="s">
        <v>1759</v>
      </c>
      <c r="C133" s="477"/>
      <c r="D133" s="477"/>
      <c r="E133" s="478"/>
      <c r="F133" s="427" t="s">
        <v>1817</v>
      </c>
      <c r="G133" s="428"/>
      <c r="H133" s="429"/>
    </row>
    <row r="134" spans="2:8" ht="50.45" customHeight="1">
      <c r="B134" s="476" t="s">
        <v>1761</v>
      </c>
      <c r="C134" s="477"/>
      <c r="D134" s="477"/>
      <c r="E134" s="478"/>
      <c r="F134" s="427" t="s">
        <v>1818</v>
      </c>
      <c r="G134" s="464"/>
      <c r="H134" s="465"/>
    </row>
    <row r="135" spans="2:8">
      <c r="B135" s="461" t="s">
        <v>1763</v>
      </c>
      <c r="C135" s="462"/>
      <c r="D135" s="462"/>
      <c r="E135" s="463"/>
      <c r="F135" s="479" t="s">
        <v>1764</v>
      </c>
      <c r="G135" s="480"/>
      <c r="H135" s="481"/>
    </row>
    <row r="136" spans="2:8" ht="82.9" customHeight="1">
      <c r="B136" s="466" t="s">
        <v>1765</v>
      </c>
      <c r="C136" s="467"/>
      <c r="D136" s="467"/>
      <c r="E136" s="468"/>
      <c r="F136" s="469" t="s">
        <v>1819</v>
      </c>
      <c r="G136" s="470"/>
      <c r="H136" s="471"/>
    </row>
    <row r="137" spans="2:8" ht="166.9" customHeight="1">
      <c r="B137" s="466" t="s">
        <v>1767</v>
      </c>
      <c r="C137" s="467"/>
      <c r="D137" s="467"/>
      <c r="E137" s="468"/>
      <c r="F137" s="469" t="s">
        <v>1820</v>
      </c>
      <c r="G137" s="470"/>
      <c r="H137" s="471"/>
    </row>
    <row r="138" spans="2:8" ht="8.4499999999999993" customHeight="1"/>
    <row r="139" spans="2:8" ht="16.899999999999999">
      <c r="B139" s="443" t="s">
        <v>1821</v>
      </c>
      <c r="C139" s="443"/>
      <c r="D139" s="443"/>
      <c r="E139" s="443"/>
      <c r="F139" s="443"/>
      <c r="G139" s="443"/>
      <c r="H139" s="443"/>
    </row>
    <row r="140" spans="2:8" ht="8.4499999999999993" customHeight="1">
      <c r="B140" s="78"/>
      <c r="C140" s="78"/>
      <c r="D140" s="78"/>
      <c r="E140" s="78"/>
      <c r="F140" s="78"/>
      <c r="G140" s="94"/>
      <c r="H140" s="94"/>
    </row>
    <row r="141" spans="2:8" ht="17.45" customHeight="1">
      <c r="B141" s="476" t="s">
        <v>1755</v>
      </c>
      <c r="C141" s="477"/>
      <c r="D141" s="477"/>
      <c r="E141" s="478"/>
      <c r="F141" s="427" t="s">
        <v>1822</v>
      </c>
      <c r="G141" s="428"/>
      <c r="H141" s="429"/>
    </row>
    <row r="142" spans="2:8">
      <c r="B142" s="472" t="s">
        <v>1757</v>
      </c>
      <c r="C142" s="473"/>
      <c r="D142" s="473"/>
      <c r="E142" s="474"/>
      <c r="F142" s="475" t="s">
        <v>1758</v>
      </c>
      <c r="G142" s="464"/>
      <c r="H142" s="465"/>
    </row>
    <row r="143" spans="2:8" ht="64.900000000000006" customHeight="1">
      <c r="B143" s="476" t="s">
        <v>1759</v>
      </c>
      <c r="C143" s="477"/>
      <c r="D143" s="477"/>
      <c r="E143" s="478"/>
      <c r="F143" s="427" t="s">
        <v>1823</v>
      </c>
      <c r="G143" s="428"/>
      <c r="H143" s="429"/>
    </row>
    <row r="144" spans="2:8" ht="66" customHeight="1">
      <c r="B144" s="476" t="s">
        <v>1761</v>
      </c>
      <c r="C144" s="477"/>
      <c r="D144" s="477"/>
      <c r="E144" s="478"/>
      <c r="F144" s="427" t="s">
        <v>1824</v>
      </c>
      <c r="G144" s="464"/>
      <c r="H144" s="465"/>
    </row>
    <row r="145" spans="2:8">
      <c r="B145" s="461" t="s">
        <v>1763</v>
      </c>
      <c r="C145" s="462"/>
      <c r="D145" s="462"/>
      <c r="E145" s="463"/>
      <c r="F145" s="479" t="s">
        <v>1764</v>
      </c>
      <c r="G145" s="480"/>
      <c r="H145" s="481"/>
    </row>
    <row r="146" spans="2:8" ht="148.15" customHeight="1">
      <c r="B146" s="466" t="s">
        <v>1765</v>
      </c>
      <c r="C146" s="467"/>
      <c r="D146" s="467"/>
      <c r="E146" s="468"/>
      <c r="F146" s="469" t="s">
        <v>1825</v>
      </c>
      <c r="G146" s="470"/>
      <c r="H146" s="471"/>
    </row>
    <row r="147" spans="2:8" ht="86.45" customHeight="1">
      <c r="B147" s="466" t="s">
        <v>1767</v>
      </c>
      <c r="C147" s="467"/>
      <c r="D147" s="467"/>
      <c r="E147" s="468"/>
      <c r="F147" s="469" t="s">
        <v>1826</v>
      </c>
      <c r="G147" s="470"/>
      <c r="H147" s="471"/>
    </row>
    <row r="148" spans="2:8" ht="8.4499999999999993" customHeight="1"/>
    <row r="149" spans="2:8" ht="16.899999999999999">
      <c r="B149" s="443" t="s">
        <v>1827</v>
      </c>
      <c r="C149" s="443"/>
      <c r="D149" s="443"/>
      <c r="E149" s="443"/>
      <c r="F149" s="443"/>
      <c r="G149" s="443"/>
      <c r="H149" s="443"/>
    </row>
    <row r="150" spans="2:8" ht="8.4499999999999993" customHeight="1">
      <c r="B150" s="78"/>
      <c r="C150" s="78"/>
      <c r="D150" s="78"/>
      <c r="E150" s="78"/>
      <c r="F150" s="78"/>
      <c r="G150" s="94"/>
      <c r="H150" s="94"/>
    </row>
    <row r="151" spans="2:8" ht="97.9" customHeight="1">
      <c r="B151" s="476" t="s">
        <v>1755</v>
      </c>
      <c r="C151" s="477"/>
      <c r="D151" s="477"/>
      <c r="E151" s="478"/>
      <c r="F151" s="427" t="s">
        <v>1828</v>
      </c>
      <c r="G151" s="428"/>
      <c r="H151" s="429"/>
    </row>
    <row r="152" spans="2:8">
      <c r="B152" s="472" t="s">
        <v>1757</v>
      </c>
      <c r="C152" s="473"/>
      <c r="D152" s="473"/>
      <c r="E152" s="474"/>
      <c r="F152" s="475" t="s">
        <v>1758</v>
      </c>
      <c r="G152" s="464"/>
      <c r="H152" s="465"/>
    </row>
    <row r="153" spans="2:8" ht="65.45" customHeight="1">
      <c r="B153" s="476" t="s">
        <v>1759</v>
      </c>
      <c r="C153" s="477"/>
      <c r="D153" s="477"/>
      <c r="E153" s="478"/>
      <c r="F153" s="427" t="s">
        <v>1829</v>
      </c>
      <c r="G153" s="428"/>
      <c r="H153" s="429"/>
    </row>
    <row r="154" spans="2:8" ht="48.6" customHeight="1">
      <c r="B154" s="476" t="s">
        <v>1761</v>
      </c>
      <c r="C154" s="477"/>
      <c r="D154" s="477"/>
      <c r="E154" s="478"/>
      <c r="F154" s="427" t="s">
        <v>1830</v>
      </c>
      <c r="G154" s="464"/>
      <c r="H154" s="465"/>
    </row>
    <row r="155" spans="2:8">
      <c r="B155" s="461" t="s">
        <v>1763</v>
      </c>
      <c r="C155" s="462"/>
      <c r="D155" s="462"/>
      <c r="E155" s="463"/>
      <c r="F155" s="479" t="s">
        <v>1764</v>
      </c>
      <c r="G155" s="480"/>
      <c r="H155" s="481"/>
    </row>
    <row r="156" spans="2:8" ht="146.44999999999999" customHeight="1">
      <c r="B156" s="466" t="s">
        <v>1765</v>
      </c>
      <c r="C156" s="467"/>
      <c r="D156" s="467"/>
      <c r="E156" s="468"/>
      <c r="F156" s="469" t="s">
        <v>1825</v>
      </c>
      <c r="G156" s="470"/>
      <c r="H156" s="471"/>
    </row>
    <row r="157" spans="2:8" ht="82.15" customHeight="1">
      <c r="B157" s="466" t="s">
        <v>1767</v>
      </c>
      <c r="C157" s="467"/>
      <c r="D157" s="467"/>
      <c r="E157" s="468"/>
      <c r="F157" s="469" t="s">
        <v>1826</v>
      </c>
      <c r="G157" s="470"/>
      <c r="H157" s="471"/>
    </row>
    <row r="158" spans="2:8" ht="8.4499999999999993" customHeight="1"/>
    <row r="159" spans="2:8" ht="16.899999999999999">
      <c r="B159" s="443" t="s">
        <v>1831</v>
      </c>
      <c r="C159" s="443"/>
      <c r="D159" s="443"/>
      <c r="E159" s="443"/>
      <c r="F159" s="443"/>
      <c r="G159" s="443"/>
      <c r="H159" s="443"/>
    </row>
    <row r="160" spans="2:8" ht="8.4499999999999993" customHeight="1">
      <c r="B160" s="78"/>
      <c r="C160" s="78"/>
      <c r="D160" s="78"/>
      <c r="E160" s="78"/>
      <c r="F160" s="78"/>
      <c r="G160" s="94"/>
      <c r="H160" s="94"/>
    </row>
    <row r="161" spans="2:8" ht="52.15" customHeight="1">
      <c r="B161" s="476" t="s">
        <v>1755</v>
      </c>
      <c r="C161" s="477"/>
      <c r="D161" s="477"/>
      <c r="E161" s="478"/>
      <c r="F161" s="427" t="s">
        <v>1832</v>
      </c>
      <c r="G161" s="428"/>
      <c r="H161" s="429"/>
    </row>
    <row r="162" spans="2:8">
      <c r="B162" s="472" t="s">
        <v>1757</v>
      </c>
      <c r="C162" s="473"/>
      <c r="D162" s="473"/>
      <c r="E162" s="474"/>
      <c r="F162" s="475" t="s">
        <v>1758</v>
      </c>
      <c r="G162" s="464"/>
      <c r="H162" s="465"/>
    </row>
    <row r="163" spans="2:8" ht="51" customHeight="1">
      <c r="B163" s="476" t="s">
        <v>1759</v>
      </c>
      <c r="C163" s="477"/>
      <c r="D163" s="477"/>
      <c r="E163" s="478"/>
      <c r="F163" s="427" t="s">
        <v>1833</v>
      </c>
      <c r="G163" s="428"/>
      <c r="H163" s="429"/>
    </row>
    <row r="164" spans="2:8" ht="47.45" customHeight="1">
      <c r="B164" s="476" t="s">
        <v>1761</v>
      </c>
      <c r="C164" s="477"/>
      <c r="D164" s="477"/>
      <c r="E164" s="478"/>
      <c r="F164" s="427" t="s">
        <v>1830</v>
      </c>
      <c r="G164" s="464"/>
      <c r="H164" s="465"/>
    </row>
    <row r="165" spans="2:8">
      <c r="B165" s="461" t="s">
        <v>1763</v>
      </c>
      <c r="C165" s="462"/>
      <c r="D165" s="462"/>
      <c r="E165" s="463"/>
      <c r="F165" s="479" t="s">
        <v>1764</v>
      </c>
      <c r="G165" s="480"/>
      <c r="H165" s="481"/>
    </row>
    <row r="166" spans="2:8" ht="148.15" customHeight="1">
      <c r="B166" s="466" t="s">
        <v>1765</v>
      </c>
      <c r="C166" s="467"/>
      <c r="D166" s="467"/>
      <c r="E166" s="468"/>
      <c r="F166" s="469" t="s">
        <v>1825</v>
      </c>
      <c r="G166" s="470"/>
      <c r="H166" s="471"/>
    </row>
    <row r="167" spans="2:8" ht="82.15" customHeight="1">
      <c r="B167" s="466" t="s">
        <v>1767</v>
      </c>
      <c r="C167" s="467"/>
      <c r="D167" s="467"/>
      <c r="E167" s="468"/>
      <c r="F167" s="469" t="s">
        <v>1826</v>
      </c>
      <c r="G167" s="470"/>
      <c r="H167" s="471"/>
    </row>
    <row r="168" spans="2:8" ht="8.4499999999999993" customHeight="1"/>
    <row r="169" spans="2:8" ht="16.899999999999999">
      <c r="B169" s="443" t="s">
        <v>1834</v>
      </c>
      <c r="C169" s="443"/>
      <c r="D169" s="443"/>
      <c r="E169" s="443"/>
      <c r="F169" s="443"/>
      <c r="G169" s="443"/>
      <c r="H169" s="443"/>
    </row>
    <row r="170" spans="2:8" ht="8.4499999999999993" customHeight="1">
      <c r="B170" s="78"/>
      <c r="C170" s="78"/>
      <c r="D170" s="78"/>
      <c r="E170" s="78"/>
      <c r="F170" s="78"/>
      <c r="G170" s="94"/>
      <c r="H170" s="94"/>
    </row>
    <row r="171" spans="2:8" ht="49.9" customHeight="1">
      <c r="B171" s="476" t="s">
        <v>1755</v>
      </c>
      <c r="C171" s="477"/>
      <c r="D171" s="477"/>
      <c r="E171" s="478"/>
      <c r="F171" s="427" t="s">
        <v>1835</v>
      </c>
      <c r="G171" s="428"/>
      <c r="H171" s="429"/>
    </row>
    <row r="172" spans="2:8">
      <c r="B172" s="472" t="s">
        <v>1757</v>
      </c>
      <c r="C172" s="473"/>
      <c r="D172" s="473"/>
      <c r="E172" s="474"/>
      <c r="F172" s="475" t="s">
        <v>1758</v>
      </c>
      <c r="G172" s="464"/>
      <c r="H172" s="465"/>
    </row>
    <row r="173" spans="2:8" ht="66.599999999999994" customHeight="1">
      <c r="B173" s="476" t="s">
        <v>1759</v>
      </c>
      <c r="C173" s="477"/>
      <c r="D173" s="477"/>
      <c r="E173" s="478"/>
      <c r="F173" s="427" t="s">
        <v>1836</v>
      </c>
      <c r="G173" s="428"/>
      <c r="H173" s="429"/>
    </row>
    <row r="174" spans="2:8" ht="64.150000000000006" customHeight="1">
      <c r="B174" s="476" t="s">
        <v>1761</v>
      </c>
      <c r="C174" s="477"/>
      <c r="D174" s="477"/>
      <c r="E174" s="478"/>
      <c r="F174" s="427" t="s">
        <v>1837</v>
      </c>
      <c r="G174" s="464"/>
      <c r="H174" s="465"/>
    </row>
    <row r="175" spans="2:8">
      <c r="B175" s="461" t="s">
        <v>1763</v>
      </c>
      <c r="C175" s="462"/>
      <c r="D175" s="462"/>
      <c r="E175" s="463"/>
      <c r="F175" s="479" t="s">
        <v>1764</v>
      </c>
      <c r="G175" s="480"/>
      <c r="H175" s="481"/>
    </row>
    <row r="176" spans="2:8" ht="114.6" customHeight="1">
      <c r="B176" s="466" t="s">
        <v>1765</v>
      </c>
      <c r="C176" s="467"/>
      <c r="D176" s="467"/>
      <c r="E176" s="468"/>
      <c r="F176" s="469" t="s">
        <v>1838</v>
      </c>
      <c r="G176" s="470"/>
      <c r="H176" s="471"/>
    </row>
    <row r="177" spans="2:8" ht="83.45" customHeight="1">
      <c r="B177" s="466" t="s">
        <v>1767</v>
      </c>
      <c r="C177" s="467"/>
      <c r="D177" s="467"/>
      <c r="E177" s="468"/>
      <c r="F177" s="469" t="s">
        <v>1779</v>
      </c>
      <c r="G177" s="470"/>
      <c r="H177" s="471"/>
    </row>
    <row r="178" spans="2:8" ht="8.4499999999999993" customHeight="1"/>
    <row r="179" spans="2:8" ht="16.899999999999999">
      <c r="B179" s="443" t="s">
        <v>1839</v>
      </c>
      <c r="C179" s="443"/>
      <c r="D179" s="443"/>
      <c r="E179" s="443"/>
      <c r="F179" s="443"/>
      <c r="G179" s="443"/>
      <c r="H179" s="443"/>
    </row>
    <row r="180" spans="2:8" ht="8.4499999999999993" customHeight="1">
      <c r="B180" s="78"/>
      <c r="C180" s="78"/>
      <c r="D180" s="78"/>
      <c r="E180" s="78"/>
      <c r="F180" s="78"/>
      <c r="G180" s="94"/>
      <c r="H180" s="94"/>
    </row>
    <row r="181" spans="2:8" ht="33" customHeight="1">
      <c r="B181" s="476" t="s">
        <v>1755</v>
      </c>
      <c r="C181" s="477"/>
      <c r="D181" s="477"/>
      <c r="E181" s="478"/>
      <c r="F181" s="427" t="s">
        <v>1840</v>
      </c>
      <c r="G181" s="428"/>
      <c r="H181" s="429"/>
    </row>
    <row r="182" spans="2:8">
      <c r="B182" s="472" t="s">
        <v>1757</v>
      </c>
      <c r="C182" s="473"/>
      <c r="D182" s="473"/>
      <c r="E182" s="474"/>
      <c r="F182" s="475" t="s">
        <v>1758</v>
      </c>
      <c r="G182" s="464"/>
      <c r="H182" s="465"/>
    </row>
    <row r="183" spans="2:8" ht="65.45" customHeight="1">
      <c r="B183" s="476" t="s">
        <v>1759</v>
      </c>
      <c r="C183" s="477"/>
      <c r="D183" s="477"/>
      <c r="E183" s="478"/>
      <c r="F183" s="427" t="s">
        <v>1841</v>
      </c>
      <c r="G183" s="428"/>
      <c r="H183" s="429"/>
    </row>
    <row r="184" spans="2:8" ht="66.599999999999994" customHeight="1">
      <c r="B184" s="476" t="s">
        <v>1761</v>
      </c>
      <c r="C184" s="477"/>
      <c r="D184" s="477"/>
      <c r="E184" s="478"/>
      <c r="F184" s="427" t="s">
        <v>1842</v>
      </c>
      <c r="G184" s="464"/>
      <c r="H184" s="465"/>
    </row>
    <row r="185" spans="2:8" ht="51" customHeight="1">
      <c r="B185" s="461" t="s">
        <v>1763</v>
      </c>
      <c r="C185" s="462"/>
      <c r="D185" s="462"/>
      <c r="E185" s="463"/>
      <c r="F185" s="427" t="s">
        <v>1843</v>
      </c>
      <c r="G185" s="464"/>
      <c r="H185" s="465"/>
    </row>
    <row r="186" spans="2:8" ht="301.89999999999998" customHeight="1">
      <c r="B186" s="466" t="s">
        <v>1765</v>
      </c>
      <c r="C186" s="467"/>
      <c r="D186" s="467"/>
      <c r="E186" s="468"/>
      <c r="F186" s="469" t="s">
        <v>1844</v>
      </c>
      <c r="G186" s="470"/>
      <c r="H186" s="471"/>
    </row>
    <row r="187" spans="2:8" ht="84" customHeight="1">
      <c r="B187" s="466" t="s">
        <v>1767</v>
      </c>
      <c r="C187" s="467"/>
      <c r="D187" s="467"/>
      <c r="E187" s="468"/>
      <c r="F187" s="469" t="s">
        <v>1768</v>
      </c>
      <c r="G187" s="470"/>
      <c r="H187" s="471"/>
    </row>
    <row r="188" spans="2:8" ht="10.15" customHeight="1"/>
    <row r="189" spans="2:8" ht="16.899999999999999">
      <c r="B189" s="443" t="s">
        <v>1845</v>
      </c>
      <c r="C189" s="443"/>
      <c r="D189" s="443"/>
      <c r="E189" s="443"/>
      <c r="F189" s="443"/>
      <c r="G189" s="443"/>
      <c r="H189" s="443"/>
    </row>
    <row r="190" spans="2:8" ht="9" customHeight="1">
      <c r="B190" s="78"/>
      <c r="C190" s="78"/>
      <c r="D190" s="78"/>
      <c r="E190" s="78"/>
      <c r="F190" s="78"/>
      <c r="G190" s="94"/>
      <c r="H190" s="94"/>
    </row>
    <row r="191" spans="2:8" ht="34.9" customHeight="1">
      <c r="B191" s="476" t="s">
        <v>1755</v>
      </c>
      <c r="C191" s="477"/>
      <c r="D191" s="477"/>
      <c r="E191" s="478"/>
      <c r="F191" s="427" t="s">
        <v>1846</v>
      </c>
      <c r="G191" s="428"/>
      <c r="H191" s="429"/>
    </row>
    <row r="192" spans="2:8">
      <c r="B192" s="472" t="s">
        <v>1757</v>
      </c>
      <c r="C192" s="473"/>
      <c r="D192" s="473"/>
      <c r="E192" s="474"/>
      <c r="F192" s="475" t="s">
        <v>1758</v>
      </c>
      <c r="G192" s="464"/>
      <c r="H192" s="465"/>
    </row>
    <row r="193" spans="2:8" ht="51.6" customHeight="1">
      <c r="B193" s="476" t="s">
        <v>1759</v>
      </c>
      <c r="C193" s="477"/>
      <c r="D193" s="477"/>
      <c r="E193" s="478"/>
      <c r="F193" s="427" t="s">
        <v>1841</v>
      </c>
      <c r="G193" s="428"/>
      <c r="H193" s="429"/>
    </row>
    <row r="194" spans="2:8" ht="52.15" customHeight="1">
      <c r="B194" s="476" t="s">
        <v>1761</v>
      </c>
      <c r="C194" s="477"/>
      <c r="D194" s="477"/>
      <c r="E194" s="478"/>
      <c r="F194" s="427" t="s">
        <v>1847</v>
      </c>
      <c r="G194" s="464"/>
      <c r="H194" s="465"/>
    </row>
    <row r="195" spans="2:8" ht="52.15" customHeight="1">
      <c r="B195" s="461" t="s">
        <v>1763</v>
      </c>
      <c r="C195" s="462"/>
      <c r="D195" s="462"/>
      <c r="E195" s="463"/>
      <c r="F195" s="427" t="s">
        <v>1843</v>
      </c>
      <c r="G195" s="464"/>
      <c r="H195" s="465"/>
    </row>
    <row r="196" spans="2:8" ht="338.45" customHeight="1">
      <c r="B196" s="466" t="s">
        <v>1765</v>
      </c>
      <c r="C196" s="467"/>
      <c r="D196" s="467"/>
      <c r="E196" s="468"/>
      <c r="F196" s="469" t="s">
        <v>1848</v>
      </c>
      <c r="G196" s="470"/>
      <c r="H196" s="471"/>
    </row>
    <row r="197" spans="2:8" ht="83.45" customHeight="1">
      <c r="B197" s="466" t="s">
        <v>1767</v>
      </c>
      <c r="C197" s="467"/>
      <c r="D197" s="467"/>
      <c r="E197" s="468"/>
      <c r="F197" s="469" t="s">
        <v>1768</v>
      </c>
      <c r="G197" s="470"/>
      <c r="H197" s="471"/>
    </row>
  </sheetData>
  <mergeCells count="288">
    <mergeCell ref="B6:C6"/>
    <mergeCell ref="B7:D7"/>
    <mergeCell ref="G7:H7"/>
    <mergeCell ref="B9:H9"/>
    <mergeCell ref="B11:E11"/>
    <mergeCell ref="F11:H11"/>
    <mergeCell ref="B15:E15"/>
    <mergeCell ref="F15:H15"/>
    <mergeCell ref="B16:E16"/>
    <mergeCell ref="F16:H16"/>
    <mergeCell ref="B17:E17"/>
    <mergeCell ref="F17:H17"/>
    <mergeCell ref="B12:E12"/>
    <mergeCell ref="F12:H12"/>
    <mergeCell ref="B13:E13"/>
    <mergeCell ref="F13:H13"/>
    <mergeCell ref="B14:E14"/>
    <mergeCell ref="F14:H14"/>
    <mergeCell ref="B24:E24"/>
    <mergeCell ref="F24:H24"/>
    <mergeCell ref="B25:E25"/>
    <mergeCell ref="F25:H25"/>
    <mergeCell ref="B26:E26"/>
    <mergeCell ref="F26:H26"/>
    <mergeCell ref="B19:H19"/>
    <mergeCell ref="B21:E21"/>
    <mergeCell ref="F21:H21"/>
    <mergeCell ref="B22:E22"/>
    <mergeCell ref="F22:H22"/>
    <mergeCell ref="B23:E23"/>
    <mergeCell ref="F23:H23"/>
    <mergeCell ref="B33:E33"/>
    <mergeCell ref="F33:H33"/>
    <mergeCell ref="B34:E34"/>
    <mergeCell ref="F34:H34"/>
    <mergeCell ref="B35:E35"/>
    <mergeCell ref="F35:H35"/>
    <mergeCell ref="B27:E27"/>
    <mergeCell ref="F27:H27"/>
    <mergeCell ref="B29:H29"/>
    <mergeCell ref="B31:E31"/>
    <mergeCell ref="F31:H31"/>
    <mergeCell ref="B32:E32"/>
    <mergeCell ref="F32:H32"/>
    <mergeCell ref="B42:E42"/>
    <mergeCell ref="F42:H42"/>
    <mergeCell ref="B43:E43"/>
    <mergeCell ref="F43:H43"/>
    <mergeCell ref="B44:E44"/>
    <mergeCell ref="F44:H44"/>
    <mergeCell ref="B36:E36"/>
    <mergeCell ref="F36:H36"/>
    <mergeCell ref="B37:E37"/>
    <mergeCell ref="F37:H37"/>
    <mergeCell ref="B39:H39"/>
    <mergeCell ref="B41:E41"/>
    <mergeCell ref="F41:H41"/>
    <mergeCell ref="B49:H49"/>
    <mergeCell ref="B51:E51"/>
    <mergeCell ref="F51:H51"/>
    <mergeCell ref="B52:E52"/>
    <mergeCell ref="F52:H52"/>
    <mergeCell ref="B53:E53"/>
    <mergeCell ref="F53:H53"/>
    <mergeCell ref="B45:E45"/>
    <mergeCell ref="F45:H45"/>
    <mergeCell ref="B46:E46"/>
    <mergeCell ref="F46:H46"/>
    <mergeCell ref="B47:E47"/>
    <mergeCell ref="F47:H47"/>
    <mergeCell ref="B57:E57"/>
    <mergeCell ref="F57:H57"/>
    <mergeCell ref="B59:H59"/>
    <mergeCell ref="B61:E61"/>
    <mergeCell ref="F61:H61"/>
    <mergeCell ref="B62:E62"/>
    <mergeCell ref="F62:H62"/>
    <mergeCell ref="B54:E54"/>
    <mergeCell ref="F54:H54"/>
    <mergeCell ref="B55:E55"/>
    <mergeCell ref="F55:H55"/>
    <mergeCell ref="B56:E56"/>
    <mergeCell ref="F56:H56"/>
    <mergeCell ref="B66:E66"/>
    <mergeCell ref="F66:H66"/>
    <mergeCell ref="B67:E67"/>
    <mergeCell ref="F67:H67"/>
    <mergeCell ref="B69:H69"/>
    <mergeCell ref="B71:E71"/>
    <mergeCell ref="F71:H71"/>
    <mergeCell ref="B63:E63"/>
    <mergeCell ref="F63:H63"/>
    <mergeCell ref="B64:E64"/>
    <mergeCell ref="F64:H64"/>
    <mergeCell ref="B65:E65"/>
    <mergeCell ref="F65:H65"/>
    <mergeCell ref="B75:E75"/>
    <mergeCell ref="F75:H75"/>
    <mergeCell ref="B76:E76"/>
    <mergeCell ref="F76:H76"/>
    <mergeCell ref="B77:E77"/>
    <mergeCell ref="F77:H77"/>
    <mergeCell ref="B72:E72"/>
    <mergeCell ref="F72:H72"/>
    <mergeCell ref="B73:E73"/>
    <mergeCell ref="F73:H73"/>
    <mergeCell ref="B74:E74"/>
    <mergeCell ref="F74:H74"/>
    <mergeCell ref="B84:E84"/>
    <mergeCell ref="F84:H84"/>
    <mergeCell ref="B85:E85"/>
    <mergeCell ref="F85:H85"/>
    <mergeCell ref="B86:E86"/>
    <mergeCell ref="F86:H86"/>
    <mergeCell ref="B79:H79"/>
    <mergeCell ref="B81:E81"/>
    <mergeCell ref="F81:H81"/>
    <mergeCell ref="B82:E82"/>
    <mergeCell ref="F82:H82"/>
    <mergeCell ref="B83:E83"/>
    <mergeCell ref="F83:H83"/>
    <mergeCell ref="B93:E93"/>
    <mergeCell ref="F93:H93"/>
    <mergeCell ref="B94:E94"/>
    <mergeCell ref="F94:H94"/>
    <mergeCell ref="B95:E95"/>
    <mergeCell ref="F95:H95"/>
    <mergeCell ref="B87:E87"/>
    <mergeCell ref="F87:H87"/>
    <mergeCell ref="B89:H89"/>
    <mergeCell ref="B91:E91"/>
    <mergeCell ref="F91:H91"/>
    <mergeCell ref="B92:E92"/>
    <mergeCell ref="F92:H92"/>
    <mergeCell ref="B102:E102"/>
    <mergeCell ref="F102:H102"/>
    <mergeCell ref="B103:E103"/>
    <mergeCell ref="F103:H103"/>
    <mergeCell ref="B104:E104"/>
    <mergeCell ref="F104:H104"/>
    <mergeCell ref="B96:E96"/>
    <mergeCell ref="F96:H96"/>
    <mergeCell ref="B97:E97"/>
    <mergeCell ref="F97:H97"/>
    <mergeCell ref="B99:H99"/>
    <mergeCell ref="B101:E101"/>
    <mergeCell ref="F101:H101"/>
    <mergeCell ref="B109:H109"/>
    <mergeCell ref="B111:E111"/>
    <mergeCell ref="F111:H111"/>
    <mergeCell ref="B112:E112"/>
    <mergeCell ref="F112:H112"/>
    <mergeCell ref="B113:E113"/>
    <mergeCell ref="F113:H113"/>
    <mergeCell ref="B105:E105"/>
    <mergeCell ref="F105:H105"/>
    <mergeCell ref="B106:E106"/>
    <mergeCell ref="F106:H106"/>
    <mergeCell ref="B107:E107"/>
    <mergeCell ref="F107:H107"/>
    <mergeCell ref="B117:E117"/>
    <mergeCell ref="F117:H117"/>
    <mergeCell ref="B119:H119"/>
    <mergeCell ref="B121:E121"/>
    <mergeCell ref="F121:H121"/>
    <mergeCell ref="B122:E122"/>
    <mergeCell ref="F122:H122"/>
    <mergeCell ref="B114:E114"/>
    <mergeCell ref="F114:H114"/>
    <mergeCell ref="B115:E115"/>
    <mergeCell ref="F115:H115"/>
    <mergeCell ref="B116:E116"/>
    <mergeCell ref="F116:H116"/>
    <mergeCell ref="B126:E126"/>
    <mergeCell ref="F126:H126"/>
    <mergeCell ref="B127:E127"/>
    <mergeCell ref="F127:H127"/>
    <mergeCell ref="B129:H129"/>
    <mergeCell ref="B131:E131"/>
    <mergeCell ref="F131:H131"/>
    <mergeCell ref="B123:E123"/>
    <mergeCell ref="F123:H123"/>
    <mergeCell ref="B124:E124"/>
    <mergeCell ref="F124:H124"/>
    <mergeCell ref="B125:E125"/>
    <mergeCell ref="F125:H125"/>
    <mergeCell ref="B135:E135"/>
    <mergeCell ref="F135:H135"/>
    <mergeCell ref="B136:E136"/>
    <mergeCell ref="F136:H136"/>
    <mergeCell ref="B137:E137"/>
    <mergeCell ref="F137:H137"/>
    <mergeCell ref="B132:E132"/>
    <mergeCell ref="F132:H132"/>
    <mergeCell ref="B133:E133"/>
    <mergeCell ref="F133:H133"/>
    <mergeCell ref="B134:E134"/>
    <mergeCell ref="F134:H134"/>
    <mergeCell ref="B144:E144"/>
    <mergeCell ref="F144:H144"/>
    <mergeCell ref="B145:E145"/>
    <mergeCell ref="F145:H145"/>
    <mergeCell ref="B146:E146"/>
    <mergeCell ref="F146:H146"/>
    <mergeCell ref="B139:H139"/>
    <mergeCell ref="B141:E141"/>
    <mergeCell ref="F141:H141"/>
    <mergeCell ref="B142:E142"/>
    <mergeCell ref="F142:H142"/>
    <mergeCell ref="B143:E143"/>
    <mergeCell ref="F143:H143"/>
    <mergeCell ref="B153:E153"/>
    <mergeCell ref="F153:H153"/>
    <mergeCell ref="B154:E154"/>
    <mergeCell ref="F154:H154"/>
    <mergeCell ref="B155:E155"/>
    <mergeCell ref="F155:H155"/>
    <mergeCell ref="B147:E147"/>
    <mergeCell ref="F147:H147"/>
    <mergeCell ref="B149:H149"/>
    <mergeCell ref="B151:E151"/>
    <mergeCell ref="F151:H151"/>
    <mergeCell ref="B152:E152"/>
    <mergeCell ref="F152:H152"/>
    <mergeCell ref="B162:E162"/>
    <mergeCell ref="F162:H162"/>
    <mergeCell ref="B163:E163"/>
    <mergeCell ref="F163:H163"/>
    <mergeCell ref="B164:E164"/>
    <mergeCell ref="F164:H164"/>
    <mergeCell ref="B156:E156"/>
    <mergeCell ref="F156:H156"/>
    <mergeCell ref="B157:E157"/>
    <mergeCell ref="F157:H157"/>
    <mergeCell ref="B159:H159"/>
    <mergeCell ref="B161:E161"/>
    <mergeCell ref="F161:H161"/>
    <mergeCell ref="B169:H169"/>
    <mergeCell ref="B171:E171"/>
    <mergeCell ref="F171:H171"/>
    <mergeCell ref="B172:E172"/>
    <mergeCell ref="F172:H172"/>
    <mergeCell ref="B173:E173"/>
    <mergeCell ref="F173:H173"/>
    <mergeCell ref="B165:E165"/>
    <mergeCell ref="F165:H165"/>
    <mergeCell ref="B166:E166"/>
    <mergeCell ref="F166:H166"/>
    <mergeCell ref="B167:E167"/>
    <mergeCell ref="F167:H167"/>
    <mergeCell ref="B177:E177"/>
    <mergeCell ref="F177:H177"/>
    <mergeCell ref="B179:H179"/>
    <mergeCell ref="B181:E181"/>
    <mergeCell ref="F181:H181"/>
    <mergeCell ref="B182:E182"/>
    <mergeCell ref="F182:H182"/>
    <mergeCell ref="B174:E174"/>
    <mergeCell ref="F174:H174"/>
    <mergeCell ref="B175:E175"/>
    <mergeCell ref="F175:H175"/>
    <mergeCell ref="B176:E176"/>
    <mergeCell ref="F176:H176"/>
    <mergeCell ref="B186:E186"/>
    <mergeCell ref="F186:H186"/>
    <mergeCell ref="B187:E187"/>
    <mergeCell ref="F187:H187"/>
    <mergeCell ref="B189:H189"/>
    <mergeCell ref="B191:E191"/>
    <mergeCell ref="F191:H191"/>
    <mergeCell ref="B183:E183"/>
    <mergeCell ref="F183:H183"/>
    <mergeCell ref="B184:E184"/>
    <mergeCell ref="F184:H184"/>
    <mergeCell ref="B185:E185"/>
    <mergeCell ref="F185:H185"/>
    <mergeCell ref="B195:E195"/>
    <mergeCell ref="F195:H195"/>
    <mergeCell ref="B196:E196"/>
    <mergeCell ref="F196:H196"/>
    <mergeCell ref="B197:E197"/>
    <mergeCell ref="F197:H197"/>
    <mergeCell ref="B192:E192"/>
    <mergeCell ref="F192:H192"/>
    <mergeCell ref="B193:E193"/>
    <mergeCell ref="F193:H193"/>
    <mergeCell ref="B194:E194"/>
    <mergeCell ref="F194:H194"/>
  </mergeCells>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BDC2B-C665-42B4-AB00-35EAEABC82E6}">
  <dimension ref="B2:H187"/>
  <sheetViews>
    <sheetView showGridLines="0" zoomScaleNormal="100" workbookViewId="0"/>
  </sheetViews>
  <sheetFormatPr defaultRowHeight="16.149999999999999"/>
  <cols>
    <col min="1" max="1" width="3.140625" customWidth="1"/>
    <col min="2" max="2" width="13.7109375" style="179" customWidth="1"/>
    <col min="3" max="5" width="8.85546875" style="179"/>
    <col min="6" max="6" width="11.28515625" style="181" customWidth="1"/>
    <col min="7" max="7" width="92.42578125" style="161" customWidth="1"/>
    <col min="8" max="8" width="122.28515625" style="161" customWidth="1"/>
  </cols>
  <sheetData>
    <row r="2" spans="2:8" ht="24.6">
      <c r="B2" s="180" t="s">
        <v>1725</v>
      </c>
    </row>
    <row r="6" spans="2:8" ht="16.899999999999999">
      <c r="B6" s="482"/>
      <c r="C6" s="482"/>
    </row>
    <row r="7" spans="2:8" s="76" customFormat="1" ht="16.5" customHeight="1" thickBot="1">
      <c r="B7" s="483" t="s">
        <v>1849</v>
      </c>
      <c r="C7" s="483"/>
      <c r="D7" s="483"/>
      <c r="E7" s="202"/>
      <c r="F7" s="182"/>
      <c r="G7" s="497"/>
      <c r="H7" s="497"/>
    </row>
    <row r="8" spans="2:8" ht="6.75" customHeight="1" thickTop="1"/>
    <row r="9" spans="2:8" ht="16.899999999999999">
      <c r="B9" s="490" t="s">
        <v>1850</v>
      </c>
      <c r="C9" s="490"/>
      <c r="D9" s="490"/>
      <c r="E9" s="490"/>
      <c r="F9" s="490"/>
      <c r="G9" s="490"/>
      <c r="H9" s="490"/>
    </row>
    <row r="10" spans="2:8" ht="6" customHeight="1"/>
    <row r="11" spans="2:8" ht="50.45" customHeight="1">
      <c r="B11" s="476" t="s">
        <v>1755</v>
      </c>
      <c r="C11" s="477"/>
      <c r="D11" s="477"/>
      <c r="E11" s="478"/>
      <c r="F11" s="484" t="s">
        <v>1851</v>
      </c>
      <c r="G11" s="485"/>
      <c r="H11" s="486"/>
    </row>
    <row r="12" spans="2:8" ht="20.45" customHeight="1">
      <c r="B12" s="472" t="s">
        <v>1757</v>
      </c>
      <c r="C12" s="473"/>
      <c r="D12" s="473"/>
      <c r="E12" s="474"/>
      <c r="F12" s="491" t="s">
        <v>1852</v>
      </c>
      <c r="G12" s="492"/>
      <c r="H12" s="493"/>
    </row>
    <row r="13" spans="2:8" ht="51" customHeight="1">
      <c r="B13" s="476" t="s">
        <v>1759</v>
      </c>
      <c r="C13" s="477"/>
      <c r="D13" s="477"/>
      <c r="E13" s="478"/>
      <c r="F13" s="484" t="s">
        <v>1853</v>
      </c>
      <c r="G13" s="485"/>
      <c r="H13" s="486"/>
    </row>
    <row r="14" spans="2:8" ht="51.6" customHeight="1">
      <c r="B14" s="476" t="s">
        <v>1761</v>
      </c>
      <c r="C14" s="477"/>
      <c r="D14" s="477"/>
      <c r="E14" s="478"/>
      <c r="F14" s="484" t="s">
        <v>1854</v>
      </c>
      <c r="G14" s="485"/>
      <c r="H14" s="486"/>
    </row>
    <row r="15" spans="2:8" ht="58.15" customHeight="1">
      <c r="B15" s="472" t="s">
        <v>1763</v>
      </c>
      <c r="C15" s="473"/>
      <c r="D15" s="473"/>
      <c r="E15" s="474"/>
      <c r="F15" s="484" t="s">
        <v>1843</v>
      </c>
      <c r="G15" s="485"/>
      <c r="H15" s="486"/>
    </row>
    <row r="16" spans="2:8" ht="231.6" customHeight="1">
      <c r="B16" s="476" t="s">
        <v>1765</v>
      </c>
      <c r="C16" s="477"/>
      <c r="D16" s="477"/>
      <c r="E16" s="478"/>
      <c r="F16" s="484" t="s">
        <v>1855</v>
      </c>
      <c r="G16" s="485"/>
      <c r="H16" s="486"/>
    </row>
    <row r="17" spans="2:8" ht="69.599999999999994" customHeight="1">
      <c r="B17" s="476" t="s">
        <v>1767</v>
      </c>
      <c r="C17" s="477"/>
      <c r="D17" s="477"/>
      <c r="E17" s="478"/>
      <c r="F17" s="484" t="s">
        <v>1768</v>
      </c>
      <c r="G17" s="485"/>
      <c r="H17" s="486"/>
    </row>
    <row r="18" spans="2:8" ht="8.4499999999999993" customHeight="1">
      <c r="B18" s="77"/>
      <c r="C18" s="77"/>
      <c r="D18" s="77"/>
      <c r="E18" s="77"/>
    </row>
    <row r="19" spans="2:8" ht="16.899999999999999">
      <c r="B19" s="490" t="s">
        <v>1856</v>
      </c>
      <c r="C19" s="490"/>
      <c r="D19" s="490"/>
      <c r="E19" s="490"/>
      <c r="F19" s="490"/>
      <c r="G19" s="490"/>
      <c r="H19" s="490"/>
    </row>
    <row r="20" spans="2:8" ht="4.5" customHeight="1">
      <c r="B20" s="183"/>
      <c r="C20" s="183"/>
      <c r="D20" s="183"/>
      <c r="E20" s="183"/>
      <c r="F20" s="184"/>
      <c r="G20" s="185"/>
      <c r="H20" s="185"/>
    </row>
    <row r="21" spans="2:8" ht="36" customHeight="1">
      <c r="B21" s="476" t="s">
        <v>1755</v>
      </c>
      <c r="C21" s="477"/>
      <c r="D21" s="477"/>
      <c r="E21" s="478"/>
      <c r="F21" s="484" t="s">
        <v>1857</v>
      </c>
      <c r="G21" s="485"/>
      <c r="H21" s="486"/>
    </row>
    <row r="22" spans="2:8">
      <c r="B22" s="472" t="s">
        <v>1757</v>
      </c>
      <c r="C22" s="473"/>
      <c r="D22" s="473"/>
      <c r="E22" s="474"/>
      <c r="F22" s="491" t="s">
        <v>1852</v>
      </c>
      <c r="G22" s="492"/>
      <c r="H22" s="493"/>
    </row>
    <row r="23" spans="2:8" ht="49.9" customHeight="1">
      <c r="B23" s="476" t="s">
        <v>1759</v>
      </c>
      <c r="C23" s="477"/>
      <c r="D23" s="477"/>
      <c r="E23" s="478"/>
      <c r="F23" s="484" t="s">
        <v>1858</v>
      </c>
      <c r="G23" s="485"/>
      <c r="H23" s="486"/>
    </row>
    <row r="24" spans="2:8" ht="118.15" customHeight="1">
      <c r="B24" s="476" t="s">
        <v>1761</v>
      </c>
      <c r="C24" s="477"/>
      <c r="D24" s="477"/>
      <c r="E24" s="478"/>
      <c r="F24" s="484" t="s">
        <v>1859</v>
      </c>
      <c r="G24" s="485"/>
      <c r="H24" s="486"/>
    </row>
    <row r="25" spans="2:8" ht="53.45" customHeight="1">
      <c r="B25" s="472" t="s">
        <v>1763</v>
      </c>
      <c r="C25" s="473"/>
      <c r="D25" s="473"/>
      <c r="E25" s="474"/>
      <c r="F25" s="484" t="s">
        <v>1843</v>
      </c>
      <c r="G25" s="485"/>
      <c r="H25" s="486"/>
    </row>
    <row r="26" spans="2:8" ht="222" customHeight="1">
      <c r="B26" s="476" t="s">
        <v>1765</v>
      </c>
      <c r="C26" s="477"/>
      <c r="D26" s="477"/>
      <c r="E26" s="478"/>
      <c r="F26" s="484" t="s">
        <v>1855</v>
      </c>
      <c r="G26" s="485"/>
      <c r="H26" s="486"/>
    </row>
    <row r="27" spans="2:8" ht="55.9" customHeight="1">
      <c r="B27" s="476" t="s">
        <v>1767</v>
      </c>
      <c r="C27" s="477"/>
      <c r="D27" s="477"/>
      <c r="E27" s="478"/>
      <c r="F27" s="484" t="s">
        <v>1860</v>
      </c>
      <c r="G27" s="485"/>
      <c r="H27" s="486"/>
    </row>
    <row r="28" spans="2:8" ht="8.4499999999999993" customHeight="1">
      <c r="B28" s="77"/>
      <c r="C28" s="77"/>
      <c r="D28" s="77"/>
      <c r="E28" s="77"/>
    </row>
    <row r="29" spans="2:8" ht="16.899999999999999">
      <c r="B29" s="490" t="s">
        <v>1861</v>
      </c>
      <c r="C29" s="490"/>
      <c r="D29" s="490"/>
      <c r="E29" s="490"/>
      <c r="F29" s="490"/>
      <c r="G29" s="490"/>
      <c r="H29" s="490"/>
    </row>
    <row r="30" spans="2:8" ht="16.899999999999999">
      <c r="B30" s="183"/>
      <c r="C30" s="183"/>
      <c r="D30" s="183"/>
      <c r="E30" s="183"/>
      <c r="F30" s="184"/>
      <c r="G30" s="185"/>
      <c r="H30" s="185"/>
    </row>
    <row r="31" spans="2:8" ht="18" customHeight="1">
      <c r="B31" s="476" t="s">
        <v>1755</v>
      </c>
      <c r="C31" s="477"/>
      <c r="D31" s="477"/>
      <c r="E31" s="478"/>
      <c r="F31" s="484" t="s">
        <v>1862</v>
      </c>
      <c r="G31" s="485"/>
      <c r="H31" s="486"/>
    </row>
    <row r="32" spans="2:8">
      <c r="B32" s="472" t="s">
        <v>1757</v>
      </c>
      <c r="C32" s="473"/>
      <c r="D32" s="473"/>
      <c r="E32" s="474"/>
      <c r="F32" s="491" t="s">
        <v>1852</v>
      </c>
      <c r="G32" s="492"/>
      <c r="H32" s="493"/>
    </row>
    <row r="33" spans="2:8" ht="52.15" customHeight="1">
      <c r="B33" s="476" t="s">
        <v>1759</v>
      </c>
      <c r="C33" s="477"/>
      <c r="D33" s="477"/>
      <c r="E33" s="478"/>
      <c r="F33" s="484" t="s">
        <v>1863</v>
      </c>
      <c r="G33" s="485"/>
      <c r="H33" s="486"/>
    </row>
    <row r="34" spans="2:8" ht="67.900000000000006" customHeight="1">
      <c r="B34" s="476" t="s">
        <v>1761</v>
      </c>
      <c r="C34" s="477"/>
      <c r="D34" s="477"/>
      <c r="E34" s="478"/>
      <c r="F34" s="484" t="s">
        <v>1864</v>
      </c>
      <c r="G34" s="485"/>
      <c r="H34" s="486"/>
    </row>
    <row r="35" spans="2:8" ht="36" customHeight="1">
      <c r="B35" s="472" t="s">
        <v>1763</v>
      </c>
      <c r="C35" s="473"/>
      <c r="D35" s="473"/>
      <c r="E35" s="474"/>
      <c r="F35" s="484" t="s">
        <v>1865</v>
      </c>
      <c r="G35" s="485"/>
      <c r="H35" s="486"/>
    </row>
    <row r="36" spans="2:8" ht="54.6" customHeight="1">
      <c r="B36" s="476" t="s">
        <v>1765</v>
      </c>
      <c r="C36" s="477"/>
      <c r="D36" s="477"/>
      <c r="E36" s="478"/>
      <c r="F36" s="484" t="s">
        <v>1866</v>
      </c>
      <c r="G36" s="485"/>
      <c r="H36" s="486"/>
    </row>
    <row r="37" spans="2:8" ht="52.15" customHeight="1">
      <c r="B37" s="476" t="s">
        <v>1767</v>
      </c>
      <c r="C37" s="477"/>
      <c r="D37" s="477"/>
      <c r="E37" s="478"/>
      <c r="F37" s="484" t="s">
        <v>1867</v>
      </c>
      <c r="G37" s="485"/>
      <c r="H37" s="486"/>
    </row>
    <row r="38" spans="2:8">
      <c r="B38" s="77"/>
      <c r="C38" s="77"/>
      <c r="D38" s="77"/>
      <c r="E38" s="77"/>
    </row>
    <row r="39" spans="2:8" ht="16.899999999999999">
      <c r="B39" s="490" t="s">
        <v>1868</v>
      </c>
      <c r="C39" s="490"/>
      <c r="D39" s="490"/>
      <c r="E39" s="490"/>
      <c r="F39" s="490"/>
      <c r="G39" s="490"/>
      <c r="H39" s="490"/>
    </row>
    <row r="40" spans="2:8" ht="16.899999999999999">
      <c r="B40" s="183"/>
      <c r="C40" s="183"/>
      <c r="D40" s="183"/>
      <c r="E40" s="183"/>
      <c r="F40" s="184"/>
      <c r="G40" s="185"/>
      <c r="H40" s="185"/>
    </row>
    <row r="41" spans="2:8" ht="34.9" customHeight="1">
      <c r="B41" s="476" t="s">
        <v>1755</v>
      </c>
      <c r="C41" s="477"/>
      <c r="D41" s="477"/>
      <c r="E41" s="478"/>
      <c r="F41" s="484" t="s">
        <v>1869</v>
      </c>
      <c r="G41" s="485"/>
      <c r="H41" s="486"/>
    </row>
    <row r="42" spans="2:8">
      <c r="B42" s="472" t="s">
        <v>1757</v>
      </c>
      <c r="C42" s="473"/>
      <c r="D42" s="473"/>
      <c r="E42" s="474"/>
      <c r="F42" s="491" t="s">
        <v>1852</v>
      </c>
      <c r="G42" s="492"/>
      <c r="H42" s="493"/>
    </row>
    <row r="43" spans="2:8" ht="52.15" customHeight="1">
      <c r="B43" s="476" t="s">
        <v>1759</v>
      </c>
      <c r="C43" s="477"/>
      <c r="D43" s="477"/>
      <c r="E43" s="478"/>
      <c r="F43" s="484" t="s">
        <v>1870</v>
      </c>
      <c r="G43" s="485"/>
      <c r="H43" s="486"/>
    </row>
    <row r="44" spans="2:8" ht="80.45" customHeight="1">
      <c r="B44" s="476" t="s">
        <v>1761</v>
      </c>
      <c r="C44" s="477"/>
      <c r="D44" s="477"/>
      <c r="E44" s="478"/>
      <c r="F44" s="484" t="s">
        <v>1871</v>
      </c>
      <c r="G44" s="485"/>
      <c r="H44" s="486"/>
    </row>
    <row r="45" spans="2:8" ht="52.15" customHeight="1">
      <c r="B45" s="472" t="s">
        <v>1763</v>
      </c>
      <c r="C45" s="473"/>
      <c r="D45" s="473"/>
      <c r="E45" s="474"/>
      <c r="F45" s="484" t="s">
        <v>1843</v>
      </c>
      <c r="G45" s="485"/>
      <c r="H45" s="486"/>
    </row>
    <row r="46" spans="2:8" ht="185.45" customHeight="1">
      <c r="B46" s="476" t="s">
        <v>1765</v>
      </c>
      <c r="C46" s="477"/>
      <c r="D46" s="477"/>
      <c r="E46" s="478"/>
      <c r="F46" s="484" t="s">
        <v>1872</v>
      </c>
      <c r="G46" s="485"/>
      <c r="H46" s="486"/>
    </row>
    <row r="47" spans="2:8" ht="51" customHeight="1">
      <c r="B47" s="476" t="s">
        <v>1767</v>
      </c>
      <c r="C47" s="477"/>
      <c r="D47" s="477"/>
      <c r="E47" s="478"/>
      <c r="F47" s="484" t="s">
        <v>1860</v>
      </c>
      <c r="G47" s="485"/>
      <c r="H47" s="486"/>
    </row>
    <row r="48" spans="2:8">
      <c r="B48" s="77"/>
      <c r="C48" s="77"/>
      <c r="D48" s="77"/>
      <c r="E48" s="77"/>
    </row>
    <row r="49" spans="2:8" ht="16.899999999999999">
      <c r="B49" s="490" t="s">
        <v>1873</v>
      </c>
      <c r="C49" s="490"/>
      <c r="D49" s="490"/>
      <c r="E49" s="490"/>
      <c r="F49" s="490"/>
      <c r="G49" s="490"/>
      <c r="H49" s="490"/>
    </row>
    <row r="50" spans="2:8" ht="16.899999999999999">
      <c r="B50" s="183"/>
      <c r="C50" s="183"/>
      <c r="D50" s="183"/>
      <c r="E50" s="183"/>
      <c r="F50" s="184"/>
      <c r="G50" s="185"/>
      <c r="H50" s="185"/>
    </row>
    <row r="51" spans="2:8" ht="24" customHeight="1">
      <c r="B51" s="476" t="s">
        <v>1755</v>
      </c>
      <c r="C51" s="477"/>
      <c r="D51" s="477"/>
      <c r="E51" s="478"/>
      <c r="F51" s="484" t="s">
        <v>1874</v>
      </c>
      <c r="G51" s="485"/>
      <c r="H51" s="486"/>
    </row>
    <row r="52" spans="2:8">
      <c r="B52" s="472" t="s">
        <v>1757</v>
      </c>
      <c r="C52" s="473"/>
      <c r="D52" s="473"/>
      <c r="E52" s="474"/>
      <c r="F52" s="491" t="s">
        <v>1852</v>
      </c>
      <c r="G52" s="492"/>
      <c r="H52" s="493"/>
    </row>
    <row r="53" spans="2:8" ht="50.45" customHeight="1">
      <c r="B53" s="476" t="s">
        <v>1759</v>
      </c>
      <c r="C53" s="477"/>
      <c r="D53" s="477"/>
      <c r="E53" s="478"/>
      <c r="F53" s="484" t="s">
        <v>1875</v>
      </c>
      <c r="G53" s="485"/>
      <c r="H53" s="486"/>
    </row>
    <row r="54" spans="2:8" ht="50.45" customHeight="1">
      <c r="B54" s="476" t="s">
        <v>1761</v>
      </c>
      <c r="C54" s="477"/>
      <c r="D54" s="477"/>
      <c r="E54" s="478"/>
      <c r="F54" s="484" t="s">
        <v>1876</v>
      </c>
      <c r="G54" s="485"/>
      <c r="H54" s="486"/>
    </row>
    <row r="55" spans="2:8" ht="52.9" customHeight="1">
      <c r="B55" s="472" t="s">
        <v>1763</v>
      </c>
      <c r="C55" s="473"/>
      <c r="D55" s="473"/>
      <c r="E55" s="474"/>
      <c r="F55" s="484" t="s">
        <v>1843</v>
      </c>
      <c r="G55" s="485"/>
      <c r="H55" s="486"/>
    </row>
    <row r="56" spans="2:8" ht="185.45" customHeight="1">
      <c r="B56" s="476" t="s">
        <v>1765</v>
      </c>
      <c r="C56" s="477"/>
      <c r="D56" s="477"/>
      <c r="E56" s="478"/>
      <c r="F56" s="484" t="s">
        <v>1872</v>
      </c>
      <c r="G56" s="485"/>
      <c r="H56" s="486"/>
    </row>
    <row r="57" spans="2:8" ht="48.6" customHeight="1">
      <c r="B57" s="476" t="s">
        <v>1767</v>
      </c>
      <c r="C57" s="477"/>
      <c r="D57" s="477"/>
      <c r="E57" s="478"/>
      <c r="F57" s="484" t="s">
        <v>1860</v>
      </c>
      <c r="G57" s="485"/>
      <c r="H57" s="486"/>
    </row>
    <row r="58" spans="2:8">
      <c r="B58" s="77"/>
      <c r="C58" s="77"/>
      <c r="D58" s="77"/>
      <c r="E58" s="77"/>
    </row>
    <row r="59" spans="2:8" ht="16.899999999999999">
      <c r="B59" s="490" t="s">
        <v>1877</v>
      </c>
      <c r="C59" s="490"/>
      <c r="D59" s="490"/>
      <c r="E59" s="490"/>
      <c r="F59" s="490"/>
      <c r="G59" s="490"/>
      <c r="H59" s="490"/>
    </row>
    <row r="60" spans="2:8" ht="16.899999999999999">
      <c r="B60" s="183"/>
      <c r="C60" s="183"/>
      <c r="D60" s="183"/>
      <c r="E60" s="183"/>
      <c r="F60" s="184"/>
      <c r="G60" s="185"/>
      <c r="H60" s="185"/>
    </row>
    <row r="61" spans="2:8" ht="33.6" customHeight="1">
      <c r="B61" s="476" t="s">
        <v>1755</v>
      </c>
      <c r="C61" s="477"/>
      <c r="D61" s="477"/>
      <c r="E61" s="478"/>
      <c r="F61" s="484" t="s">
        <v>1878</v>
      </c>
      <c r="G61" s="485"/>
      <c r="H61" s="486"/>
    </row>
    <row r="62" spans="2:8">
      <c r="B62" s="472" t="s">
        <v>1757</v>
      </c>
      <c r="C62" s="473"/>
      <c r="D62" s="473"/>
      <c r="E62" s="474"/>
      <c r="F62" s="491" t="s">
        <v>1852</v>
      </c>
      <c r="G62" s="492"/>
      <c r="H62" s="493"/>
    </row>
    <row r="63" spans="2:8" ht="53.45" customHeight="1">
      <c r="B63" s="476" t="s">
        <v>1759</v>
      </c>
      <c r="C63" s="477"/>
      <c r="D63" s="477"/>
      <c r="E63" s="478"/>
      <c r="F63" s="484" t="s">
        <v>1879</v>
      </c>
      <c r="G63" s="485"/>
      <c r="H63" s="486"/>
    </row>
    <row r="64" spans="2:8" ht="49.9" customHeight="1">
      <c r="B64" s="476" t="s">
        <v>1761</v>
      </c>
      <c r="C64" s="477"/>
      <c r="D64" s="477"/>
      <c r="E64" s="478"/>
      <c r="F64" s="484" t="s">
        <v>1880</v>
      </c>
      <c r="G64" s="485"/>
      <c r="H64" s="486"/>
    </row>
    <row r="65" spans="2:8" ht="49.9" customHeight="1">
      <c r="B65" s="472" t="s">
        <v>1763</v>
      </c>
      <c r="C65" s="473"/>
      <c r="D65" s="473"/>
      <c r="E65" s="474"/>
      <c r="F65" s="484" t="s">
        <v>1843</v>
      </c>
      <c r="G65" s="485"/>
      <c r="H65" s="486"/>
    </row>
    <row r="66" spans="2:8" ht="232.9" customHeight="1">
      <c r="B66" s="476" t="s">
        <v>1765</v>
      </c>
      <c r="C66" s="477"/>
      <c r="D66" s="477"/>
      <c r="E66" s="478"/>
      <c r="F66" s="484" t="s">
        <v>1881</v>
      </c>
      <c r="G66" s="485"/>
      <c r="H66" s="486"/>
    </row>
    <row r="67" spans="2:8" ht="229.9" customHeight="1">
      <c r="B67" s="476" t="s">
        <v>1767</v>
      </c>
      <c r="C67" s="477"/>
      <c r="D67" s="477"/>
      <c r="E67" s="478"/>
      <c r="F67" s="484" t="s">
        <v>1882</v>
      </c>
      <c r="G67" s="485"/>
      <c r="H67" s="486"/>
    </row>
    <row r="68" spans="2:8">
      <c r="B68" s="77"/>
      <c r="C68" s="77"/>
      <c r="D68" s="77"/>
      <c r="E68" s="77"/>
    </row>
    <row r="69" spans="2:8" ht="16.899999999999999">
      <c r="B69" s="490" t="s">
        <v>1883</v>
      </c>
      <c r="C69" s="490"/>
      <c r="D69" s="490"/>
      <c r="E69" s="490"/>
      <c r="F69" s="490"/>
      <c r="G69" s="490"/>
      <c r="H69" s="490"/>
    </row>
    <row r="70" spans="2:8" ht="16.899999999999999">
      <c r="B70" s="183"/>
      <c r="C70" s="183"/>
      <c r="D70" s="183"/>
      <c r="E70" s="183"/>
      <c r="F70" s="184"/>
      <c r="G70" s="185"/>
      <c r="H70" s="185"/>
    </row>
    <row r="71" spans="2:8" ht="18.600000000000001" customHeight="1">
      <c r="B71" s="476" t="s">
        <v>1755</v>
      </c>
      <c r="C71" s="477"/>
      <c r="D71" s="477"/>
      <c r="E71" s="478"/>
      <c r="F71" s="484" t="s">
        <v>1884</v>
      </c>
      <c r="G71" s="485"/>
      <c r="H71" s="486"/>
    </row>
    <row r="72" spans="2:8">
      <c r="B72" s="472" t="s">
        <v>1757</v>
      </c>
      <c r="C72" s="473"/>
      <c r="D72" s="473"/>
      <c r="E72" s="474"/>
      <c r="F72" s="491" t="s">
        <v>1852</v>
      </c>
      <c r="G72" s="492"/>
      <c r="H72" s="493"/>
    </row>
    <row r="73" spans="2:8" ht="49.15" customHeight="1">
      <c r="B73" s="476" t="s">
        <v>1759</v>
      </c>
      <c r="C73" s="477"/>
      <c r="D73" s="477"/>
      <c r="E73" s="478"/>
      <c r="F73" s="484" t="s">
        <v>1885</v>
      </c>
      <c r="G73" s="485"/>
      <c r="H73" s="486"/>
    </row>
    <row r="74" spans="2:8" ht="49.9" customHeight="1">
      <c r="B74" s="476" t="s">
        <v>1761</v>
      </c>
      <c r="C74" s="477"/>
      <c r="D74" s="477"/>
      <c r="E74" s="478"/>
      <c r="F74" s="484" t="s">
        <v>1880</v>
      </c>
      <c r="G74" s="485"/>
      <c r="H74" s="486"/>
    </row>
    <row r="75" spans="2:8" ht="34.9" customHeight="1">
      <c r="B75" s="472" t="s">
        <v>1763</v>
      </c>
      <c r="C75" s="473"/>
      <c r="D75" s="473"/>
      <c r="E75" s="474"/>
      <c r="F75" s="484" t="s">
        <v>1886</v>
      </c>
      <c r="G75" s="485"/>
      <c r="H75" s="486"/>
    </row>
    <row r="76" spans="2:8" ht="70.900000000000006" customHeight="1">
      <c r="B76" s="476" t="s">
        <v>1765</v>
      </c>
      <c r="C76" s="477"/>
      <c r="D76" s="477"/>
      <c r="E76" s="478"/>
      <c r="F76" s="484" t="s">
        <v>1887</v>
      </c>
      <c r="G76" s="485"/>
      <c r="H76" s="486"/>
    </row>
    <row r="77" spans="2:8" ht="150.6" customHeight="1">
      <c r="B77" s="476" t="s">
        <v>1767</v>
      </c>
      <c r="C77" s="477"/>
      <c r="D77" s="477"/>
      <c r="E77" s="478"/>
      <c r="F77" s="484" t="s">
        <v>1888</v>
      </c>
      <c r="G77" s="485"/>
      <c r="H77" s="486"/>
    </row>
    <row r="78" spans="2:8">
      <c r="B78" s="77"/>
      <c r="C78" s="77"/>
      <c r="D78" s="77"/>
      <c r="E78" s="77"/>
    </row>
    <row r="79" spans="2:8" ht="16.899999999999999">
      <c r="B79" s="490" t="s">
        <v>1889</v>
      </c>
      <c r="C79" s="490"/>
      <c r="D79" s="490"/>
      <c r="E79" s="490"/>
      <c r="F79" s="490"/>
      <c r="G79" s="490"/>
      <c r="H79" s="490"/>
    </row>
    <row r="80" spans="2:8" ht="16.899999999999999">
      <c r="B80" s="183"/>
      <c r="C80" s="183"/>
      <c r="D80" s="183"/>
      <c r="E80" s="183"/>
      <c r="F80" s="184"/>
      <c r="G80" s="185"/>
      <c r="H80" s="185"/>
    </row>
    <row r="81" spans="2:8" ht="34.15" customHeight="1">
      <c r="B81" s="476" t="s">
        <v>1755</v>
      </c>
      <c r="C81" s="477"/>
      <c r="D81" s="477"/>
      <c r="E81" s="478"/>
      <c r="F81" s="484" t="s">
        <v>1890</v>
      </c>
      <c r="G81" s="485"/>
      <c r="H81" s="486"/>
    </row>
    <row r="82" spans="2:8">
      <c r="B82" s="472" t="s">
        <v>1757</v>
      </c>
      <c r="C82" s="473"/>
      <c r="D82" s="473"/>
      <c r="E82" s="474"/>
      <c r="F82" s="491" t="s">
        <v>1852</v>
      </c>
      <c r="G82" s="492"/>
      <c r="H82" s="493"/>
    </row>
    <row r="83" spans="2:8" ht="51" customHeight="1">
      <c r="B83" s="476" t="s">
        <v>1759</v>
      </c>
      <c r="C83" s="477"/>
      <c r="D83" s="477"/>
      <c r="E83" s="478"/>
      <c r="F83" s="484" t="s">
        <v>1891</v>
      </c>
      <c r="G83" s="485"/>
      <c r="H83" s="486"/>
    </row>
    <row r="84" spans="2:8" ht="49.9" customHeight="1">
      <c r="B84" s="476" t="s">
        <v>1761</v>
      </c>
      <c r="C84" s="477"/>
      <c r="D84" s="477"/>
      <c r="E84" s="478"/>
      <c r="F84" s="484" t="s">
        <v>1892</v>
      </c>
      <c r="G84" s="485"/>
      <c r="H84" s="486"/>
    </row>
    <row r="85" spans="2:8" ht="37.9" customHeight="1">
      <c r="B85" s="472" t="s">
        <v>1763</v>
      </c>
      <c r="C85" s="473"/>
      <c r="D85" s="473"/>
      <c r="E85" s="474"/>
      <c r="F85" s="484" t="s">
        <v>1886</v>
      </c>
      <c r="G85" s="485"/>
      <c r="H85" s="486"/>
    </row>
    <row r="86" spans="2:8" ht="81.599999999999994" customHeight="1">
      <c r="B86" s="476" t="s">
        <v>1765</v>
      </c>
      <c r="C86" s="477"/>
      <c r="D86" s="477"/>
      <c r="E86" s="478"/>
      <c r="F86" s="484" t="s">
        <v>1887</v>
      </c>
      <c r="G86" s="485"/>
      <c r="H86" s="486"/>
    </row>
    <row r="87" spans="2:8" ht="123" customHeight="1">
      <c r="B87" s="476" t="s">
        <v>1767</v>
      </c>
      <c r="C87" s="477"/>
      <c r="D87" s="477"/>
      <c r="E87" s="478"/>
      <c r="F87" s="484" t="s">
        <v>1820</v>
      </c>
      <c r="G87" s="485"/>
      <c r="H87" s="486"/>
    </row>
    <row r="88" spans="2:8">
      <c r="B88" s="77"/>
      <c r="C88" s="77"/>
      <c r="D88" s="77"/>
      <c r="E88" s="77"/>
    </row>
    <row r="89" spans="2:8" ht="16.899999999999999">
      <c r="B89" s="490" t="s">
        <v>1893</v>
      </c>
      <c r="C89" s="490"/>
      <c r="D89" s="490"/>
      <c r="E89" s="490"/>
      <c r="F89" s="490"/>
      <c r="G89" s="490"/>
      <c r="H89" s="490"/>
    </row>
    <row r="90" spans="2:8" ht="16.899999999999999">
      <c r="B90" s="183"/>
      <c r="C90" s="183"/>
      <c r="D90" s="183"/>
      <c r="E90" s="183"/>
      <c r="F90" s="184"/>
      <c r="G90" s="185"/>
      <c r="H90" s="185"/>
    </row>
    <row r="91" spans="2:8" ht="33.6" customHeight="1">
      <c r="B91" s="476" t="s">
        <v>1755</v>
      </c>
      <c r="C91" s="477"/>
      <c r="D91" s="477"/>
      <c r="E91" s="478"/>
      <c r="F91" s="484" t="s">
        <v>1894</v>
      </c>
      <c r="G91" s="485"/>
      <c r="H91" s="486"/>
    </row>
    <row r="92" spans="2:8">
      <c r="B92" s="472" t="s">
        <v>1757</v>
      </c>
      <c r="C92" s="473"/>
      <c r="D92" s="473"/>
      <c r="E92" s="474"/>
      <c r="F92" s="491" t="s">
        <v>1852</v>
      </c>
      <c r="G92" s="492"/>
      <c r="H92" s="493"/>
    </row>
    <row r="93" spans="2:8" ht="53.45" customHeight="1">
      <c r="B93" s="476" t="s">
        <v>1759</v>
      </c>
      <c r="C93" s="477"/>
      <c r="D93" s="477"/>
      <c r="E93" s="478"/>
      <c r="F93" s="484" t="s">
        <v>1891</v>
      </c>
      <c r="G93" s="485"/>
      <c r="H93" s="486"/>
    </row>
    <row r="94" spans="2:8" ht="84" customHeight="1">
      <c r="B94" s="476" t="s">
        <v>1761</v>
      </c>
      <c r="C94" s="477"/>
      <c r="D94" s="477"/>
      <c r="E94" s="478"/>
      <c r="F94" s="484" t="s">
        <v>1895</v>
      </c>
      <c r="G94" s="485"/>
      <c r="H94" s="486"/>
    </row>
    <row r="95" spans="2:8" ht="34.9" customHeight="1">
      <c r="B95" s="472" t="s">
        <v>1763</v>
      </c>
      <c r="C95" s="473"/>
      <c r="D95" s="473"/>
      <c r="E95" s="474"/>
      <c r="F95" s="484" t="s">
        <v>1886</v>
      </c>
      <c r="G95" s="485"/>
      <c r="H95" s="486"/>
    </row>
    <row r="96" spans="2:8" ht="69" customHeight="1">
      <c r="B96" s="476" t="s">
        <v>1765</v>
      </c>
      <c r="C96" s="477"/>
      <c r="D96" s="477"/>
      <c r="E96" s="478"/>
      <c r="F96" s="484" t="s">
        <v>1887</v>
      </c>
      <c r="G96" s="485"/>
      <c r="H96" s="486"/>
    </row>
    <row r="97" spans="2:8" ht="122.45" customHeight="1">
      <c r="B97" s="476" t="s">
        <v>1767</v>
      </c>
      <c r="C97" s="477"/>
      <c r="D97" s="477"/>
      <c r="E97" s="478"/>
      <c r="F97" s="484" t="s">
        <v>1820</v>
      </c>
      <c r="G97" s="485"/>
      <c r="H97" s="486"/>
    </row>
    <row r="98" spans="2:8" ht="9.6" customHeight="1">
      <c r="B98" s="77"/>
      <c r="C98" s="77"/>
      <c r="D98" s="77"/>
      <c r="E98" s="77"/>
    </row>
    <row r="99" spans="2:8" ht="16.899999999999999">
      <c r="B99" s="490" t="s">
        <v>1896</v>
      </c>
      <c r="C99" s="490"/>
      <c r="D99" s="490"/>
      <c r="E99" s="490"/>
      <c r="F99" s="490"/>
      <c r="G99" s="490"/>
      <c r="H99" s="490"/>
    </row>
    <row r="100" spans="2:8" ht="16.899999999999999">
      <c r="B100" s="183"/>
      <c r="C100" s="183"/>
      <c r="D100" s="183"/>
      <c r="E100" s="183"/>
      <c r="F100" s="184"/>
      <c r="G100" s="185"/>
      <c r="H100" s="185"/>
    </row>
    <row r="101" spans="2:8" ht="39" customHeight="1">
      <c r="B101" s="476" t="s">
        <v>1755</v>
      </c>
      <c r="C101" s="477"/>
      <c r="D101" s="477"/>
      <c r="E101" s="478"/>
      <c r="F101" s="484" t="s">
        <v>1897</v>
      </c>
      <c r="G101" s="485"/>
      <c r="H101" s="486"/>
    </row>
    <row r="102" spans="2:8">
      <c r="B102" s="472" t="s">
        <v>1757</v>
      </c>
      <c r="C102" s="473"/>
      <c r="D102" s="473"/>
      <c r="E102" s="474"/>
      <c r="F102" s="491" t="s">
        <v>1852</v>
      </c>
      <c r="G102" s="492"/>
      <c r="H102" s="493"/>
    </row>
    <row r="103" spans="2:8" ht="51" customHeight="1">
      <c r="B103" s="476" t="s">
        <v>1759</v>
      </c>
      <c r="C103" s="477"/>
      <c r="D103" s="477"/>
      <c r="E103" s="478"/>
      <c r="F103" s="484" t="s">
        <v>1898</v>
      </c>
      <c r="G103" s="485"/>
      <c r="H103" s="486"/>
    </row>
    <row r="104" spans="2:8" ht="69" customHeight="1">
      <c r="B104" s="476" t="s">
        <v>1761</v>
      </c>
      <c r="C104" s="477"/>
      <c r="D104" s="477"/>
      <c r="E104" s="478"/>
      <c r="F104" s="484" t="s">
        <v>1899</v>
      </c>
      <c r="G104" s="485"/>
      <c r="H104" s="486"/>
    </row>
    <row r="105" spans="2:8" ht="36.6" customHeight="1">
      <c r="B105" s="472" t="s">
        <v>1763</v>
      </c>
      <c r="C105" s="473"/>
      <c r="D105" s="473"/>
      <c r="E105" s="474"/>
      <c r="F105" s="484" t="s">
        <v>1886</v>
      </c>
      <c r="G105" s="485"/>
      <c r="H105" s="486"/>
    </row>
    <row r="106" spans="2:8" ht="69" customHeight="1">
      <c r="B106" s="476" t="s">
        <v>1765</v>
      </c>
      <c r="C106" s="477"/>
      <c r="D106" s="477"/>
      <c r="E106" s="478"/>
      <c r="F106" s="484" t="s">
        <v>1887</v>
      </c>
      <c r="G106" s="485"/>
      <c r="H106" s="486"/>
    </row>
    <row r="107" spans="2:8" ht="120" customHeight="1">
      <c r="B107" s="476" t="s">
        <v>1767</v>
      </c>
      <c r="C107" s="477"/>
      <c r="D107" s="477"/>
      <c r="E107" s="478"/>
      <c r="F107" s="484" t="s">
        <v>1820</v>
      </c>
      <c r="G107" s="485"/>
      <c r="H107" s="486"/>
    </row>
    <row r="108" spans="2:8">
      <c r="B108" s="77"/>
      <c r="C108" s="77"/>
      <c r="D108" s="77"/>
      <c r="E108" s="77"/>
    </row>
    <row r="109" spans="2:8" ht="16.899999999999999">
      <c r="B109" s="490" t="s">
        <v>1900</v>
      </c>
      <c r="C109" s="490"/>
      <c r="D109" s="490"/>
      <c r="E109" s="490"/>
      <c r="F109" s="490"/>
      <c r="G109" s="490"/>
      <c r="H109" s="490"/>
    </row>
    <row r="110" spans="2:8" ht="16.899999999999999">
      <c r="B110" s="183"/>
      <c r="C110" s="183"/>
      <c r="D110" s="183"/>
      <c r="E110" s="183"/>
      <c r="F110" s="184"/>
      <c r="G110" s="185"/>
      <c r="H110" s="185"/>
    </row>
    <row r="111" spans="2:8" ht="49.9" customHeight="1">
      <c r="B111" s="476" t="s">
        <v>1755</v>
      </c>
      <c r="C111" s="477"/>
      <c r="D111" s="477"/>
      <c r="E111" s="478"/>
      <c r="F111" s="484" t="s">
        <v>1901</v>
      </c>
      <c r="G111" s="485"/>
      <c r="H111" s="486"/>
    </row>
    <row r="112" spans="2:8">
      <c r="B112" s="472" t="s">
        <v>1757</v>
      </c>
      <c r="C112" s="473"/>
      <c r="D112" s="473"/>
      <c r="E112" s="474"/>
      <c r="F112" s="491" t="s">
        <v>1852</v>
      </c>
      <c r="G112" s="492"/>
      <c r="H112" s="493"/>
    </row>
    <row r="113" spans="2:8" ht="49.9" customHeight="1">
      <c r="B113" s="476" t="s">
        <v>1759</v>
      </c>
      <c r="C113" s="477"/>
      <c r="D113" s="477"/>
      <c r="E113" s="478"/>
      <c r="F113" s="484" t="s">
        <v>1898</v>
      </c>
      <c r="G113" s="485"/>
      <c r="H113" s="486"/>
    </row>
    <row r="114" spans="2:8" ht="53.45" customHeight="1">
      <c r="B114" s="476" t="s">
        <v>1761</v>
      </c>
      <c r="C114" s="477"/>
      <c r="D114" s="477"/>
      <c r="E114" s="478"/>
      <c r="F114" s="484" t="s">
        <v>1899</v>
      </c>
      <c r="G114" s="485"/>
      <c r="H114" s="486"/>
    </row>
    <row r="115" spans="2:8" ht="99" customHeight="1">
      <c r="B115" s="472" t="s">
        <v>1763</v>
      </c>
      <c r="C115" s="473"/>
      <c r="D115" s="473"/>
      <c r="E115" s="474"/>
      <c r="F115" s="484" t="s">
        <v>1902</v>
      </c>
      <c r="G115" s="485"/>
      <c r="H115" s="486"/>
    </row>
    <row r="116" spans="2:8" ht="186.6" customHeight="1">
      <c r="B116" s="476" t="s">
        <v>1765</v>
      </c>
      <c r="C116" s="477"/>
      <c r="D116" s="477"/>
      <c r="E116" s="478"/>
      <c r="F116" s="484" t="s">
        <v>1872</v>
      </c>
      <c r="G116" s="485"/>
      <c r="H116" s="486"/>
    </row>
    <row r="117" spans="2:8" s="186" customFormat="1" ht="349.9" customHeight="1">
      <c r="B117" s="476" t="s">
        <v>1767</v>
      </c>
      <c r="C117" s="477"/>
      <c r="D117" s="477"/>
      <c r="E117" s="478"/>
      <c r="F117" s="487" t="s">
        <v>1903</v>
      </c>
      <c r="G117" s="488"/>
      <c r="H117" s="489"/>
    </row>
    <row r="118" spans="2:8">
      <c r="B118" s="77"/>
      <c r="C118" s="77"/>
      <c r="D118" s="77"/>
      <c r="E118" s="77"/>
    </row>
    <row r="119" spans="2:8" ht="16.899999999999999">
      <c r="B119" s="490" t="s">
        <v>1904</v>
      </c>
      <c r="C119" s="490"/>
      <c r="D119" s="490"/>
      <c r="E119" s="490"/>
      <c r="F119" s="490"/>
      <c r="G119" s="490"/>
      <c r="H119" s="490"/>
    </row>
    <row r="120" spans="2:8" ht="16.899999999999999">
      <c r="B120" s="183"/>
      <c r="C120" s="183"/>
      <c r="D120" s="183"/>
      <c r="E120" s="183"/>
      <c r="F120" s="184"/>
      <c r="G120" s="185"/>
      <c r="H120" s="185"/>
    </row>
    <row r="121" spans="2:8" ht="18.600000000000001" customHeight="1">
      <c r="B121" s="476" t="s">
        <v>1755</v>
      </c>
      <c r="C121" s="477"/>
      <c r="D121" s="477"/>
      <c r="E121" s="478"/>
      <c r="F121" s="484" t="s">
        <v>1905</v>
      </c>
      <c r="G121" s="485"/>
      <c r="H121" s="486"/>
    </row>
    <row r="122" spans="2:8">
      <c r="B122" s="472" t="s">
        <v>1757</v>
      </c>
      <c r="C122" s="473"/>
      <c r="D122" s="473"/>
      <c r="E122" s="474"/>
      <c r="F122" s="491" t="s">
        <v>1852</v>
      </c>
      <c r="G122" s="492"/>
      <c r="H122" s="493"/>
    </row>
    <row r="123" spans="2:8" ht="48.6" customHeight="1">
      <c r="B123" s="476" t="s">
        <v>1759</v>
      </c>
      <c r="C123" s="477"/>
      <c r="D123" s="477"/>
      <c r="E123" s="478"/>
      <c r="F123" s="484" t="s">
        <v>1898</v>
      </c>
      <c r="G123" s="485"/>
      <c r="H123" s="486"/>
    </row>
    <row r="124" spans="2:8" ht="52.15" customHeight="1">
      <c r="B124" s="476" t="s">
        <v>1761</v>
      </c>
      <c r="C124" s="477"/>
      <c r="D124" s="477"/>
      <c r="E124" s="478"/>
      <c r="F124" s="484" t="s">
        <v>1906</v>
      </c>
      <c r="G124" s="485"/>
      <c r="H124" s="486"/>
    </row>
    <row r="125" spans="2:8" ht="99.6" customHeight="1">
      <c r="B125" s="472" t="s">
        <v>1763</v>
      </c>
      <c r="C125" s="473"/>
      <c r="D125" s="473"/>
      <c r="E125" s="474"/>
      <c r="F125" s="484" t="s">
        <v>1907</v>
      </c>
      <c r="G125" s="485"/>
      <c r="H125" s="486"/>
    </row>
    <row r="126" spans="2:8" ht="183.6" customHeight="1">
      <c r="B126" s="476" t="s">
        <v>1765</v>
      </c>
      <c r="C126" s="477"/>
      <c r="D126" s="477"/>
      <c r="E126" s="478"/>
      <c r="F126" s="484" t="s">
        <v>1872</v>
      </c>
      <c r="G126" s="485"/>
      <c r="H126" s="486"/>
    </row>
    <row r="127" spans="2:8" s="186" customFormat="1" ht="354" customHeight="1">
      <c r="B127" s="476" t="s">
        <v>1767</v>
      </c>
      <c r="C127" s="477"/>
      <c r="D127" s="477"/>
      <c r="E127" s="478"/>
      <c r="F127" s="487" t="s">
        <v>1908</v>
      </c>
      <c r="G127" s="488"/>
      <c r="H127" s="489"/>
    </row>
    <row r="128" spans="2:8">
      <c r="B128" s="77"/>
      <c r="C128" s="77"/>
      <c r="D128" s="77"/>
      <c r="E128" s="77"/>
    </row>
    <row r="129" spans="2:8" ht="16.899999999999999">
      <c r="B129" s="490" t="s">
        <v>1909</v>
      </c>
      <c r="C129" s="490"/>
      <c r="D129" s="490"/>
      <c r="E129" s="490"/>
      <c r="F129" s="490"/>
      <c r="G129" s="490"/>
      <c r="H129" s="490"/>
    </row>
    <row r="130" spans="2:8" ht="16.899999999999999">
      <c r="B130" s="183"/>
      <c r="C130" s="183"/>
      <c r="D130" s="183"/>
      <c r="E130" s="183"/>
      <c r="F130" s="184"/>
      <c r="G130" s="185"/>
      <c r="H130" s="185"/>
    </row>
    <row r="131" spans="2:8" ht="34.9" customHeight="1">
      <c r="B131" s="476" t="s">
        <v>1755</v>
      </c>
      <c r="C131" s="477"/>
      <c r="D131" s="477"/>
      <c r="E131" s="478"/>
      <c r="F131" s="484" t="s">
        <v>1910</v>
      </c>
      <c r="G131" s="485"/>
      <c r="H131" s="486"/>
    </row>
    <row r="132" spans="2:8">
      <c r="B132" s="472" t="s">
        <v>1757</v>
      </c>
      <c r="C132" s="473"/>
      <c r="D132" s="473"/>
      <c r="E132" s="474"/>
      <c r="F132" s="491" t="s">
        <v>1852</v>
      </c>
      <c r="G132" s="492"/>
      <c r="H132" s="493"/>
    </row>
    <row r="133" spans="2:8" ht="53.45" customHeight="1">
      <c r="B133" s="476" t="s">
        <v>1759</v>
      </c>
      <c r="C133" s="477"/>
      <c r="D133" s="477"/>
      <c r="E133" s="478"/>
      <c r="F133" s="484" t="s">
        <v>1898</v>
      </c>
      <c r="G133" s="485"/>
      <c r="H133" s="486"/>
    </row>
    <row r="134" spans="2:8" ht="52.15" customHeight="1">
      <c r="B134" s="476" t="s">
        <v>1761</v>
      </c>
      <c r="C134" s="477"/>
      <c r="D134" s="477"/>
      <c r="E134" s="478"/>
      <c r="F134" s="484" t="s">
        <v>1911</v>
      </c>
      <c r="G134" s="485"/>
      <c r="H134" s="486"/>
    </row>
    <row r="135" spans="2:8">
      <c r="B135" s="472" t="s">
        <v>1763</v>
      </c>
      <c r="C135" s="473"/>
      <c r="D135" s="473"/>
      <c r="E135" s="474"/>
      <c r="F135" s="494" t="s">
        <v>1764</v>
      </c>
      <c r="G135" s="495"/>
      <c r="H135" s="496"/>
    </row>
    <row r="136" spans="2:8" ht="82.9" customHeight="1">
      <c r="B136" s="476" t="s">
        <v>1765</v>
      </c>
      <c r="C136" s="477"/>
      <c r="D136" s="477"/>
      <c r="E136" s="478"/>
      <c r="F136" s="484" t="s">
        <v>1912</v>
      </c>
      <c r="G136" s="485"/>
      <c r="H136" s="486"/>
    </row>
    <row r="137" spans="2:8" ht="49.15" customHeight="1">
      <c r="B137" s="476" t="s">
        <v>1767</v>
      </c>
      <c r="C137" s="477"/>
      <c r="D137" s="477"/>
      <c r="E137" s="478"/>
      <c r="F137" s="484" t="s">
        <v>1860</v>
      </c>
      <c r="G137" s="485"/>
      <c r="H137" s="486"/>
    </row>
    <row r="138" spans="2:8">
      <c r="B138" s="77"/>
      <c r="C138" s="77"/>
      <c r="D138" s="77"/>
      <c r="E138" s="77"/>
    </row>
    <row r="139" spans="2:8" ht="16.899999999999999">
      <c r="B139" s="490" t="s">
        <v>1913</v>
      </c>
      <c r="C139" s="490"/>
      <c r="D139" s="490"/>
      <c r="E139" s="490"/>
      <c r="F139" s="490"/>
      <c r="G139" s="490"/>
      <c r="H139" s="490"/>
    </row>
    <row r="140" spans="2:8" ht="16.899999999999999">
      <c r="B140" s="183"/>
      <c r="C140" s="183"/>
      <c r="D140" s="183"/>
      <c r="E140" s="183"/>
      <c r="F140" s="184"/>
      <c r="G140" s="185"/>
      <c r="H140" s="185"/>
    </row>
    <row r="141" spans="2:8" ht="71.45" customHeight="1">
      <c r="B141" s="476" t="s">
        <v>1755</v>
      </c>
      <c r="C141" s="477"/>
      <c r="D141" s="477"/>
      <c r="E141" s="478"/>
      <c r="F141" s="484" t="s">
        <v>1914</v>
      </c>
      <c r="G141" s="485"/>
      <c r="H141" s="486"/>
    </row>
    <row r="142" spans="2:8">
      <c r="B142" s="472" t="s">
        <v>1757</v>
      </c>
      <c r="C142" s="473"/>
      <c r="D142" s="473"/>
      <c r="E142" s="474"/>
      <c r="F142" s="491" t="s">
        <v>1852</v>
      </c>
      <c r="G142" s="492"/>
      <c r="H142" s="493"/>
    </row>
    <row r="143" spans="2:8" ht="48" customHeight="1">
      <c r="B143" s="476" t="s">
        <v>1759</v>
      </c>
      <c r="C143" s="477"/>
      <c r="D143" s="477"/>
      <c r="E143" s="478"/>
      <c r="F143" s="484" t="s">
        <v>1898</v>
      </c>
      <c r="G143" s="485"/>
      <c r="H143" s="486"/>
    </row>
    <row r="144" spans="2:8" ht="51" customHeight="1">
      <c r="B144" s="476" t="s">
        <v>1761</v>
      </c>
      <c r="C144" s="477"/>
      <c r="D144" s="477"/>
      <c r="E144" s="478"/>
      <c r="F144" s="484" t="s">
        <v>1911</v>
      </c>
      <c r="G144" s="485"/>
      <c r="H144" s="486"/>
    </row>
    <row r="145" spans="2:8">
      <c r="B145" s="472" t="s">
        <v>1763</v>
      </c>
      <c r="C145" s="473"/>
      <c r="D145" s="473"/>
      <c r="E145" s="474"/>
      <c r="F145" s="494" t="s">
        <v>1764</v>
      </c>
      <c r="G145" s="495"/>
      <c r="H145" s="496"/>
    </row>
    <row r="146" spans="2:8" ht="98.45" customHeight="1">
      <c r="B146" s="476" t="s">
        <v>1765</v>
      </c>
      <c r="C146" s="477"/>
      <c r="D146" s="477"/>
      <c r="E146" s="478"/>
      <c r="F146" s="484" t="s">
        <v>1915</v>
      </c>
      <c r="G146" s="485"/>
      <c r="H146" s="486"/>
    </row>
    <row r="147" spans="2:8" ht="51.6" customHeight="1">
      <c r="B147" s="476" t="s">
        <v>1767</v>
      </c>
      <c r="C147" s="477"/>
      <c r="D147" s="477"/>
      <c r="E147" s="478"/>
      <c r="F147" s="484" t="s">
        <v>1860</v>
      </c>
      <c r="G147" s="485"/>
      <c r="H147" s="486"/>
    </row>
    <row r="148" spans="2:8">
      <c r="B148" s="77"/>
      <c r="C148" s="77"/>
      <c r="D148" s="77"/>
      <c r="E148" s="77"/>
    </row>
    <row r="149" spans="2:8" ht="16.899999999999999">
      <c r="B149" s="490" t="s">
        <v>1916</v>
      </c>
      <c r="C149" s="490"/>
      <c r="D149" s="490"/>
      <c r="E149" s="490"/>
      <c r="F149" s="490"/>
      <c r="G149" s="490"/>
      <c r="H149" s="490"/>
    </row>
    <row r="150" spans="2:8" ht="16.899999999999999">
      <c r="B150" s="183"/>
      <c r="C150" s="183"/>
      <c r="D150" s="183"/>
      <c r="E150" s="183"/>
      <c r="F150" s="184"/>
      <c r="G150" s="185"/>
      <c r="H150" s="185"/>
    </row>
    <row r="151" spans="2:8" ht="36" customHeight="1">
      <c r="B151" s="476" t="s">
        <v>1755</v>
      </c>
      <c r="C151" s="477"/>
      <c r="D151" s="477"/>
      <c r="E151" s="478"/>
      <c r="F151" s="484" t="s">
        <v>1917</v>
      </c>
      <c r="G151" s="485"/>
      <c r="H151" s="486"/>
    </row>
    <row r="152" spans="2:8">
      <c r="B152" s="472" t="s">
        <v>1757</v>
      </c>
      <c r="C152" s="473"/>
      <c r="D152" s="473"/>
      <c r="E152" s="474"/>
      <c r="F152" s="491" t="s">
        <v>1852</v>
      </c>
      <c r="G152" s="492"/>
      <c r="H152" s="493"/>
    </row>
    <row r="153" spans="2:8" ht="49.15" customHeight="1">
      <c r="B153" s="476" t="s">
        <v>1759</v>
      </c>
      <c r="C153" s="477"/>
      <c r="D153" s="477"/>
      <c r="E153" s="478"/>
      <c r="F153" s="484" t="s">
        <v>1918</v>
      </c>
      <c r="G153" s="485"/>
      <c r="H153" s="486"/>
    </row>
    <row r="154" spans="2:8" ht="49.15" customHeight="1">
      <c r="B154" s="476" t="s">
        <v>1761</v>
      </c>
      <c r="C154" s="477"/>
      <c r="D154" s="477"/>
      <c r="E154" s="478"/>
      <c r="F154" s="484" t="s">
        <v>1919</v>
      </c>
      <c r="G154" s="485"/>
      <c r="H154" s="486"/>
    </row>
    <row r="155" spans="2:8">
      <c r="B155" s="472" t="s">
        <v>1763</v>
      </c>
      <c r="C155" s="473"/>
      <c r="D155" s="473"/>
      <c r="E155" s="474"/>
      <c r="F155" s="494" t="s">
        <v>1764</v>
      </c>
      <c r="G155" s="495"/>
      <c r="H155" s="496"/>
    </row>
    <row r="156" spans="2:8" ht="51.6" customHeight="1">
      <c r="B156" s="476" t="s">
        <v>1765</v>
      </c>
      <c r="C156" s="477"/>
      <c r="D156" s="477"/>
      <c r="E156" s="478"/>
      <c r="F156" s="484" t="s">
        <v>1920</v>
      </c>
      <c r="G156" s="485"/>
      <c r="H156" s="486"/>
    </row>
    <row r="157" spans="2:8" ht="48" customHeight="1">
      <c r="B157" s="476" t="s">
        <v>1767</v>
      </c>
      <c r="C157" s="477"/>
      <c r="D157" s="477"/>
      <c r="E157" s="478"/>
      <c r="F157" s="484" t="s">
        <v>1860</v>
      </c>
      <c r="G157" s="485"/>
      <c r="H157" s="486"/>
    </row>
    <row r="158" spans="2:8">
      <c r="B158" s="77"/>
      <c r="C158" s="77"/>
      <c r="D158" s="77"/>
      <c r="E158" s="77"/>
    </row>
    <row r="159" spans="2:8" ht="16.899999999999999">
      <c r="B159" s="490" t="s">
        <v>1921</v>
      </c>
      <c r="C159" s="490"/>
      <c r="D159" s="490"/>
      <c r="E159" s="490"/>
      <c r="F159" s="490"/>
      <c r="G159" s="490"/>
      <c r="H159" s="490"/>
    </row>
    <row r="160" spans="2:8" ht="16.899999999999999">
      <c r="B160" s="183"/>
      <c r="C160" s="183"/>
      <c r="D160" s="183"/>
      <c r="E160" s="183"/>
      <c r="F160" s="184"/>
      <c r="G160" s="185"/>
      <c r="H160" s="185"/>
    </row>
    <row r="161" spans="2:8" ht="17.45" customHeight="1">
      <c r="B161" s="476" t="s">
        <v>1755</v>
      </c>
      <c r="C161" s="477"/>
      <c r="D161" s="477"/>
      <c r="E161" s="478"/>
      <c r="F161" s="484" t="s">
        <v>1922</v>
      </c>
      <c r="G161" s="485"/>
      <c r="H161" s="486"/>
    </row>
    <row r="162" spans="2:8">
      <c r="B162" s="472" t="s">
        <v>1757</v>
      </c>
      <c r="C162" s="473"/>
      <c r="D162" s="473"/>
      <c r="E162" s="474"/>
      <c r="F162" s="491" t="s">
        <v>1852</v>
      </c>
      <c r="G162" s="492"/>
      <c r="H162" s="493"/>
    </row>
    <row r="163" spans="2:8" ht="48" customHeight="1">
      <c r="B163" s="476" t="s">
        <v>1759</v>
      </c>
      <c r="C163" s="477"/>
      <c r="D163" s="477"/>
      <c r="E163" s="478"/>
      <c r="F163" s="484" t="s">
        <v>1898</v>
      </c>
      <c r="G163" s="485"/>
      <c r="H163" s="486"/>
    </row>
    <row r="164" spans="2:8" ht="52.15" customHeight="1">
      <c r="B164" s="476" t="s">
        <v>1761</v>
      </c>
      <c r="C164" s="477"/>
      <c r="D164" s="477"/>
      <c r="E164" s="478"/>
      <c r="F164" s="484" t="s">
        <v>1923</v>
      </c>
      <c r="G164" s="485"/>
      <c r="H164" s="486"/>
    </row>
    <row r="165" spans="2:8" ht="52.9" customHeight="1">
      <c r="B165" s="472" t="s">
        <v>1763</v>
      </c>
      <c r="C165" s="473"/>
      <c r="D165" s="473"/>
      <c r="E165" s="474"/>
      <c r="F165" s="484" t="s">
        <v>1843</v>
      </c>
      <c r="G165" s="485"/>
      <c r="H165" s="486"/>
    </row>
    <row r="166" spans="2:8" ht="181.15" customHeight="1">
      <c r="B166" s="476" t="s">
        <v>1765</v>
      </c>
      <c r="C166" s="477"/>
      <c r="D166" s="477"/>
      <c r="E166" s="478"/>
      <c r="F166" s="484" t="s">
        <v>1872</v>
      </c>
      <c r="G166" s="485"/>
      <c r="H166" s="486"/>
    </row>
    <row r="167" spans="2:8" ht="234.6" customHeight="1">
      <c r="B167" s="476" t="s">
        <v>1767</v>
      </c>
      <c r="C167" s="477"/>
      <c r="D167" s="477"/>
      <c r="E167" s="478"/>
      <c r="F167" s="484" t="s">
        <v>1882</v>
      </c>
      <c r="G167" s="485"/>
      <c r="H167" s="486"/>
    </row>
    <row r="168" spans="2:8">
      <c r="B168" s="77"/>
      <c r="C168" s="77"/>
      <c r="D168" s="77"/>
      <c r="E168" s="77"/>
    </row>
    <row r="169" spans="2:8" ht="16.899999999999999">
      <c r="B169" s="490" t="s">
        <v>1924</v>
      </c>
      <c r="C169" s="490"/>
      <c r="D169" s="490"/>
      <c r="E169" s="490"/>
      <c r="F169" s="490"/>
      <c r="G169" s="490"/>
      <c r="H169" s="490"/>
    </row>
    <row r="170" spans="2:8" ht="16.899999999999999">
      <c r="B170" s="183"/>
      <c r="C170" s="183"/>
      <c r="D170" s="183"/>
      <c r="E170" s="183"/>
      <c r="F170" s="184"/>
      <c r="G170" s="185"/>
      <c r="H170" s="185"/>
    </row>
    <row r="171" spans="2:8" ht="34.9" customHeight="1">
      <c r="B171" s="476" t="s">
        <v>1755</v>
      </c>
      <c r="C171" s="477"/>
      <c r="D171" s="477"/>
      <c r="E171" s="478"/>
      <c r="F171" s="484" t="s">
        <v>1925</v>
      </c>
      <c r="G171" s="485"/>
      <c r="H171" s="486"/>
    </row>
    <row r="172" spans="2:8">
      <c r="B172" s="472" t="s">
        <v>1757</v>
      </c>
      <c r="C172" s="473"/>
      <c r="D172" s="473"/>
      <c r="E172" s="474"/>
      <c r="F172" s="491" t="s">
        <v>1852</v>
      </c>
      <c r="G172" s="492"/>
      <c r="H172" s="493"/>
    </row>
    <row r="173" spans="2:8" ht="53.45" customHeight="1">
      <c r="B173" s="476" t="s">
        <v>1759</v>
      </c>
      <c r="C173" s="477"/>
      <c r="D173" s="477"/>
      <c r="E173" s="478"/>
      <c r="F173" s="484" t="s">
        <v>1926</v>
      </c>
      <c r="G173" s="485"/>
      <c r="H173" s="486"/>
    </row>
    <row r="174" spans="2:8" ht="67.150000000000006" customHeight="1">
      <c r="B174" s="476" t="s">
        <v>1761</v>
      </c>
      <c r="C174" s="477"/>
      <c r="D174" s="477"/>
      <c r="E174" s="478"/>
      <c r="F174" s="484" t="s">
        <v>1927</v>
      </c>
      <c r="G174" s="485"/>
      <c r="H174" s="486"/>
    </row>
    <row r="175" spans="2:8">
      <c r="B175" s="472" t="s">
        <v>1763</v>
      </c>
      <c r="C175" s="473"/>
      <c r="D175" s="473"/>
      <c r="E175" s="474"/>
      <c r="F175" s="494" t="s">
        <v>1764</v>
      </c>
      <c r="G175" s="495"/>
      <c r="H175" s="496"/>
    </row>
    <row r="176" spans="2:8" ht="121.9" customHeight="1">
      <c r="B176" s="476" t="s">
        <v>1765</v>
      </c>
      <c r="C176" s="477"/>
      <c r="D176" s="477"/>
      <c r="E176" s="478"/>
      <c r="F176" s="484" t="s">
        <v>1928</v>
      </c>
      <c r="G176" s="485"/>
      <c r="H176" s="486"/>
    </row>
    <row r="177" spans="2:8" s="186" customFormat="1" ht="339" customHeight="1">
      <c r="B177" s="476" t="s">
        <v>1767</v>
      </c>
      <c r="C177" s="477"/>
      <c r="D177" s="477"/>
      <c r="E177" s="478"/>
      <c r="F177" s="487" t="s">
        <v>1929</v>
      </c>
      <c r="G177" s="488"/>
      <c r="H177" s="489"/>
    </row>
    <row r="178" spans="2:8">
      <c r="B178" s="77"/>
      <c r="C178" s="77"/>
      <c r="D178" s="77"/>
      <c r="E178" s="77"/>
    </row>
    <row r="179" spans="2:8" ht="16.899999999999999">
      <c r="B179" s="490" t="s">
        <v>1930</v>
      </c>
      <c r="C179" s="490"/>
      <c r="D179" s="490"/>
      <c r="E179" s="490"/>
      <c r="F179" s="490"/>
      <c r="G179" s="490"/>
      <c r="H179" s="490"/>
    </row>
    <row r="180" spans="2:8" ht="16.899999999999999">
      <c r="B180" s="183"/>
      <c r="C180" s="183"/>
      <c r="D180" s="183"/>
      <c r="E180" s="183"/>
      <c r="F180" s="184"/>
      <c r="G180" s="185"/>
      <c r="H180" s="185"/>
    </row>
    <row r="181" spans="2:8" ht="34.9" customHeight="1">
      <c r="B181" s="476" t="s">
        <v>1755</v>
      </c>
      <c r="C181" s="477"/>
      <c r="D181" s="477"/>
      <c r="E181" s="478"/>
      <c r="F181" s="484" t="s">
        <v>1931</v>
      </c>
      <c r="G181" s="485"/>
      <c r="H181" s="486"/>
    </row>
    <row r="182" spans="2:8">
      <c r="B182" s="472" t="s">
        <v>1757</v>
      </c>
      <c r="C182" s="473"/>
      <c r="D182" s="473"/>
      <c r="E182" s="474"/>
      <c r="F182" s="491" t="s">
        <v>1852</v>
      </c>
      <c r="G182" s="492"/>
      <c r="H182" s="493"/>
    </row>
    <row r="183" spans="2:8" ht="46.15" customHeight="1">
      <c r="B183" s="476" t="s">
        <v>1759</v>
      </c>
      <c r="C183" s="477"/>
      <c r="D183" s="477"/>
      <c r="E183" s="478"/>
      <c r="F183" s="484" t="s">
        <v>1898</v>
      </c>
      <c r="G183" s="485"/>
      <c r="H183" s="486"/>
    </row>
    <row r="184" spans="2:8" ht="56.45" customHeight="1">
      <c r="B184" s="476" t="s">
        <v>1761</v>
      </c>
      <c r="C184" s="477"/>
      <c r="D184" s="477"/>
      <c r="E184" s="478"/>
      <c r="F184" s="484" t="s">
        <v>1932</v>
      </c>
      <c r="G184" s="485"/>
      <c r="H184" s="486"/>
    </row>
    <row r="185" spans="2:8" ht="97.9" customHeight="1">
      <c r="B185" s="472" t="s">
        <v>1763</v>
      </c>
      <c r="C185" s="473"/>
      <c r="D185" s="473"/>
      <c r="E185" s="474"/>
      <c r="F185" s="484" t="s">
        <v>1933</v>
      </c>
      <c r="G185" s="485"/>
      <c r="H185" s="486"/>
    </row>
    <row r="186" spans="2:8" ht="180" customHeight="1">
      <c r="B186" s="476" t="s">
        <v>1765</v>
      </c>
      <c r="C186" s="477"/>
      <c r="D186" s="477"/>
      <c r="E186" s="478"/>
      <c r="F186" s="484" t="s">
        <v>1872</v>
      </c>
      <c r="G186" s="485"/>
      <c r="H186" s="486"/>
    </row>
    <row r="187" spans="2:8" ht="289.89999999999998" customHeight="1">
      <c r="B187" s="476" t="s">
        <v>1767</v>
      </c>
      <c r="C187" s="477"/>
      <c r="D187" s="477"/>
      <c r="E187" s="478"/>
      <c r="F187" s="484" t="s">
        <v>1934</v>
      </c>
      <c r="G187" s="485"/>
      <c r="H187" s="486"/>
    </row>
  </sheetData>
  <mergeCells count="273">
    <mergeCell ref="B6:C6"/>
    <mergeCell ref="B7:D7"/>
    <mergeCell ref="G7:H7"/>
    <mergeCell ref="B9:H9"/>
    <mergeCell ref="B11:E11"/>
    <mergeCell ref="F11:H11"/>
    <mergeCell ref="B15:E15"/>
    <mergeCell ref="F15:H15"/>
    <mergeCell ref="B16:E16"/>
    <mergeCell ref="F16:H16"/>
    <mergeCell ref="B17:E17"/>
    <mergeCell ref="F17:H17"/>
    <mergeCell ref="B12:E12"/>
    <mergeCell ref="F12:H12"/>
    <mergeCell ref="B13:E13"/>
    <mergeCell ref="F13:H13"/>
    <mergeCell ref="B14:E14"/>
    <mergeCell ref="F14:H14"/>
    <mergeCell ref="B24:E24"/>
    <mergeCell ref="F24:H24"/>
    <mergeCell ref="B25:E25"/>
    <mergeCell ref="F25:H25"/>
    <mergeCell ref="B26:E26"/>
    <mergeCell ref="F26:H26"/>
    <mergeCell ref="B19:H19"/>
    <mergeCell ref="B21:E21"/>
    <mergeCell ref="F21:H21"/>
    <mergeCell ref="B22:E22"/>
    <mergeCell ref="F22:H22"/>
    <mergeCell ref="B23:E23"/>
    <mergeCell ref="F23:H23"/>
    <mergeCell ref="B33:E33"/>
    <mergeCell ref="F33:H33"/>
    <mergeCell ref="B34:E34"/>
    <mergeCell ref="F34:H34"/>
    <mergeCell ref="B35:E35"/>
    <mergeCell ref="F35:H35"/>
    <mergeCell ref="B27:E27"/>
    <mergeCell ref="F27:H27"/>
    <mergeCell ref="B29:H29"/>
    <mergeCell ref="B31:E31"/>
    <mergeCell ref="F31:H31"/>
    <mergeCell ref="B32:E32"/>
    <mergeCell ref="F32:H32"/>
    <mergeCell ref="B42:E42"/>
    <mergeCell ref="F42:H42"/>
    <mergeCell ref="B43:E43"/>
    <mergeCell ref="F43:H43"/>
    <mergeCell ref="B44:E44"/>
    <mergeCell ref="F44:H44"/>
    <mergeCell ref="B36:E36"/>
    <mergeCell ref="F36:H36"/>
    <mergeCell ref="B37:E37"/>
    <mergeCell ref="F37:H37"/>
    <mergeCell ref="B39:H39"/>
    <mergeCell ref="B41:E41"/>
    <mergeCell ref="F41:H41"/>
    <mergeCell ref="B49:H49"/>
    <mergeCell ref="B51:E51"/>
    <mergeCell ref="F51:H51"/>
    <mergeCell ref="B52:E52"/>
    <mergeCell ref="F52:H52"/>
    <mergeCell ref="B53:E53"/>
    <mergeCell ref="F53:H53"/>
    <mergeCell ref="B45:E45"/>
    <mergeCell ref="F45:H45"/>
    <mergeCell ref="B46:E46"/>
    <mergeCell ref="F46:H46"/>
    <mergeCell ref="B47:E47"/>
    <mergeCell ref="F47:H47"/>
    <mergeCell ref="B57:E57"/>
    <mergeCell ref="F57:H57"/>
    <mergeCell ref="B59:H59"/>
    <mergeCell ref="B61:E61"/>
    <mergeCell ref="F61:H61"/>
    <mergeCell ref="B62:E62"/>
    <mergeCell ref="F62:H62"/>
    <mergeCell ref="B54:E54"/>
    <mergeCell ref="F54:H54"/>
    <mergeCell ref="B55:E55"/>
    <mergeCell ref="F55:H55"/>
    <mergeCell ref="B56:E56"/>
    <mergeCell ref="F56:H56"/>
    <mergeCell ref="B66:E66"/>
    <mergeCell ref="F66:H66"/>
    <mergeCell ref="B67:E67"/>
    <mergeCell ref="F67:H67"/>
    <mergeCell ref="B69:H69"/>
    <mergeCell ref="B71:E71"/>
    <mergeCell ref="F71:H71"/>
    <mergeCell ref="B63:E63"/>
    <mergeCell ref="F63:H63"/>
    <mergeCell ref="B64:E64"/>
    <mergeCell ref="F64:H64"/>
    <mergeCell ref="B65:E65"/>
    <mergeCell ref="F65:H65"/>
    <mergeCell ref="B75:E75"/>
    <mergeCell ref="F75:H75"/>
    <mergeCell ref="B76:E76"/>
    <mergeCell ref="F76:H76"/>
    <mergeCell ref="B77:E77"/>
    <mergeCell ref="F77:H77"/>
    <mergeCell ref="B72:E72"/>
    <mergeCell ref="F72:H72"/>
    <mergeCell ref="B73:E73"/>
    <mergeCell ref="F73:H73"/>
    <mergeCell ref="B74:E74"/>
    <mergeCell ref="F74:H74"/>
    <mergeCell ref="B84:E84"/>
    <mergeCell ref="F84:H84"/>
    <mergeCell ref="B85:E85"/>
    <mergeCell ref="F85:H85"/>
    <mergeCell ref="B86:E86"/>
    <mergeCell ref="F86:H86"/>
    <mergeCell ref="B79:H79"/>
    <mergeCell ref="B81:E81"/>
    <mergeCell ref="F81:H81"/>
    <mergeCell ref="B82:E82"/>
    <mergeCell ref="F82:H82"/>
    <mergeCell ref="B83:E83"/>
    <mergeCell ref="F83:H83"/>
    <mergeCell ref="B93:E93"/>
    <mergeCell ref="F93:H93"/>
    <mergeCell ref="B94:E94"/>
    <mergeCell ref="F94:H94"/>
    <mergeCell ref="B95:E95"/>
    <mergeCell ref="F95:H95"/>
    <mergeCell ref="B87:E87"/>
    <mergeCell ref="F87:H87"/>
    <mergeCell ref="B89:H89"/>
    <mergeCell ref="B91:E91"/>
    <mergeCell ref="F91:H91"/>
    <mergeCell ref="B92:E92"/>
    <mergeCell ref="F92:H92"/>
    <mergeCell ref="B102:E102"/>
    <mergeCell ref="F102:H102"/>
    <mergeCell ref="B103:E103"/>
    <mergeCell ref="F103:H103"/>
    <mergeCell ref="B104:E104"/>
    <mergeCell ref="F104:H104"/>
    <mergeCell ref="B96:E96"/>
    <mergeCell ref="F96:H96"/>
    <mergeCell ref="B97:E97"/>
    <mergeCell ref="F97:H97"/>
    <mergeCell ref="B99:H99"/>
    <mergeCell ref="B101:E101"/>
    <mergeCell ref="F101:H101"/>
    <mergeCell ref="B109:H109"/>
    <mergeCell ref="B111:E111"/>
    <mergeCell ref="F111:H111"/>
    <mergeCell ref="B112:E112"/>
    <mergeCell ref="F112:H112"/>
    <mergeCell ref="B113:E113"/>
    <mergeCell ref="F113:H113"/>
    <mergeCell ref="B105:E105"/>
    <mergeCell ref="F105:H105"/>
    <mergeCell ref="B106:E106"/>
    <mergeCell ref="F106:H106"/>
    <mergeCell ref="B107:E107"/>
    <mergeCell ref="F107:H107"/>
    <mergeCell ref="B117:E117"/>
    <mergeCell ref="F117:H117"/>
    <mergeCell ref="B119:H119"/>
    <mergeCell ref="B121:E121"/>
    <mergeCell ref="F121:H121"/>
    <mergeCell ref="B122:E122"/>
    <mergeCell ref="F122:H122"/>
    <mergeCell ref="B114:E114"/>
    <mergeCell ref="F114:H114"/>
    <mergeCell ref="B115:E115"/>
    <mergeCell ref="F115:H115"/>
    <mergeCell ref="B116:E116"/>
    <mergeCell ref="F116:H116"/>
    <mergeCell ref="B126:E126"/>
    <mergeCell ref="F126:H126"/>
    <mergeCell ref="B127:E127"/>
    <mergeCell ref="F127:H127"/>
    <mergeCell ref="B129:H129"/>
    <mergeCell ref="B131:E131"/>
    <mergeCell ref="F131:H131"/>
    <mergeCell ref="B123:E123"/>
    <mergeCell ref="F123:H123"/>
    <mergeCell ref="B124:E124"/>
    <mergeCell ref="F124:H124"/>
    <mergeCell ref="B125:E125"/>
    <mergeCell ref="F125:H125"/>
    <mergeCell ref="B135:E135"/>
    <mergeCell ref="F135:H135"/>
    <mergeCell ref="B136:E136"/>
    <mergeCell ref="F136:H136"/>
    <mergeCell ref="B137:E137"/>
    <mergeCell ref="F137:H137"/>
    <mergeCell ref="B132:E132"/>
    <mergeCell ref="F132:H132"/>
    <mergeCell ref="B133:E133"/>
    <mergeCell ref="F133:H133"/>
    <mergeCell ref="B134:E134"/>
    <mergeCell ref="F134:H134"/>
    <mergeCell ref="B144:E144"/>
    <mergeCell ref="F144:H144"/>
    <mergeCell ref="B145:E145"/>
    <mergeCell ref="F145:H145"/>
    <mergeCell ref="B146:E146"/>
    <mergeCell ref="F146:H146"/>
    <mergeCell ref="B139:H139"/>
    <mergeCell ref="B141:E141"/>
    <mergeCell ref="F141:H141"/>
    <mergeCell ref="B142:E142"/>
    <mergeCell ref="F142:H142"/>
    <mergeCell ref="B143:E143"/>
    <mergeCell ref="F143:H143"/>
    <mergeCell ref="B153:E153"/>
    <mergeCell ref="F153:H153"/>
    <mergeCell ref="B154:E154"/>
    <mergeCell ref="F154:H154"/>
    <mergeCell ref="B155:E155"/>
    <mergeCell ref="F155:H155"/>
    <mergeCell ref="B147:E147"/>
    <mergeCell ref="F147:H147"/>
    <mergeCell ref="B149:H149"/>
    <mergeCell ref="B151:E151"/>
    <mergeCell ref="F151:H151"/>
    <mergeCell ref="B152:E152"/>
    <mergeCell ref="F152:H152"/>
    <mergeCell ref="B162:E162"/>
    <mergeCell ref="F162:H162"/>
    <mergeCell ref="B163:E163"/>
    <mergeCell ref="F163:H163"/>
    <mergeCell ref="B164:E164"/>
    <mergeCell ref="F164:H164"/>
    <mergeCell ref="B156:E156"/>
    <mergeCell ref="F156:H156"/>
    <mergeCell ref="B157:E157"/>
    <mergeCell ref="F157:H157"/>
    <mergeCell ref="B159:H159"/>
    <mergeCell ref="B161:E161"/>
    <mergeCell ref="F161:H161"/>
    <mergeCell ref="B169:H169"/>
    <mergeCell ref="B171:E171"/>
    <mergeCell ref="F171:H171"/>
    <mergeCell ref="B172:E172"/>
    <mergeCell ref="F172:H172"/>
    <mergeCell ref="B173:E173"/>
    <mergeCell ref="F173:H173"/>
    <mergeCell ref="B165:E165"/>
    <mergeCell ref="F165:H165"/>
    <mergeCell ref="B166:E166"/>
    <mergeCell ref="F166:H166"/>
    <mergeCell ref="B167:E167"/>
    <mergeCell ref="F167:H167"/>
    <mergeCell ref="B177:E177"/>
    <mergeCell ref="F177:H177"/>
    <mergeCell ref="B179:H179"/>
    <mergeCell ref="B181:E181"/>
    <mergeCell ref="F181:H181"/>
    <mergeCell ref="B182:E182"/>
    <mergeCell ref="F182:H182"/>
    <mergeCell ref="B174:E174"/>
    <mergeCell ref="F174:H174"/>
    <mergeCell ref="B175:E175"/>
    <mergeCell ref="F175:H175"/>
    <mergeCell ref="B176:E176"/>
    <mergeCell ref="F176:H176"/>
    <mergeCell ref="B186:E186"/>
    <mergeCell ref="F186:H186"/>
    <mergeCell ref="B187:E187"/>
    <mergeCell ref="F187:H187"/>
    <mergeCell ref="B183:E183"/>
    <mergeCell ref="F183:H183"/>
    <mergeCell ref="B184:E184"/>
    <mergeCell ref="F184:H184"/>
    <mergeCell ref="B185:E185"/>
    <mergeCell ref="F185:H185"/>
  </mergeCells>
  <pageMargins left="0.511811024" right="0.511811024" top="0.78740157499999996" bottom="0.78740157499999996" header="0.31496062000000002" footer="0.31496062000000002"/>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114E9-9FA0-41DD-821B-883D67079E79}">
  <dimension ref="B2:H67"/>
  <sheetViews>
    <sheetView showGridLines="0" zoomScaleNormal="100" workbookViewId="0"/>
  </sheetViews>
  <sheetFormatPr defaultRowHeight="16.149999999999999"/>
  <cols>
    <col min="1" max="1" width="3.140625" customWidth="1"/>
    <col min="2" max="2" width="13.7109375" customWidth="1"/>
    <col min="6" max="6" width="11.28515625" customWidth="1"/>
    <col min="7" max="7" width="92.42578125" style="75" customWidth="1"/>
    <col min="8" max="8" width="46.28515625" style="75" customWidth="1"/>
  </cols>
  <sheetData>
    <row r="2" spans="2:8" ht="24.6">
      <c r="B2" s="69" t="s">
        <v>1725</v>
      </c>
    </row>
    <row r="6" spans="2:8" ht="16.899999999999999">
      <c r="B6" s="482"/>
      <c r="C6" s="482"/>
    </row>
    <row r="7" spans="2:8" s="76" customFormat="1" ht="16.5" customHeight="1" thickBot="1">
      <c r="B7" s="483" t="s">
        <v>1935</v>
      </c>
      <c r="C7" s="483"/>
      <c r="D7" s="483"/>
      <c r="E7" s="9"/>
      <c r="F7" s="202"/>
      <c r="G7" s="436"/>
      <c r="H7" s="436"/>
    </row>
    <row r="8" spans="2:8" ht="6.75" customHeight="1" thickTop="1"/>
    <row r="9" spans="2:8" ht="16.899999999999999">
      <c r="B9" s="443" t="s">
        <v>1936</v>
      </c>
      <c r="C9" s="443"/>
      <c r="D9" s="443"/>
      <c r="E9" s="443"/>
      <c r="F9" s="443"/>
      <c r="G9" s="443"/>
      <c r="H9" s="443"/>
    </row>
    <row r="10" spans="2:8" ht="6" customHeight="1"/>
    <row r="11" spans="2:8" ht="72.599999999999994" customHeight="1">
      <c r="B11" s="476" t="s">
        <v>1755</v>
      </c>
      <c r="C11" s="477"/>
      <c r="D11" s="477"/>
      <c r="E11" s="478"/>
      <c r="F11" s="427" t="s">
        <v>1937</v>
      </c>
      <c r="G11" s="428"/>
      <c r="H11" s="429"/>
    </row>
    <row r="12" spans="2:8" ht="20.45" customHeight="1">
      <c r="B12" s="472" t="s">
        <v>1757</v>
      </c>
      <c r="C12" s="473"/>
      <c r="D12" s="473"/>
      <c r="E12" s="474"/>
      <c r="F12" s="475" t="s">
        <v>1938</v>
      </c>
      <c r="G12" s="464"/>
      <c r="H12" s="465"/>
    </row>
    <row r="13" spans="2:8" ht="49.9" customHeight="1">
      <c r="B13" s="476" t="s">
        <v>1759</v>
      </c>
      <c r="C13" s="477"/>
      <c r="D13" s="477"/>
      <c r="E13" s="478"/>
      <c r="F13" s="427" t="s">
        <v>1939</v>
      </c>
      <c r="G13" s="464"/>
      <c r="H13" s="465"/>
    </row>
    <row r="14" spans="2:8" ht="82.15" customHeight="1">
      <c r="B14" s="476" t="s">
        <v>1761</v>
      </c>
      <c r="C14" s="477"/>
      <c r="D14" s="477"/>
      <c r="E14" s="478"/>
      <c r="F14" s="427" t="s">
        <v>1940</v>
      </c>
      <c r="G14" s="464"/>
      <c r="H14" s="465"/>
    </row>
    <row r="15" spans="2:8">
      <c r="B15" s="461" t="s">
        <v>1763</v>
      </c>
      <c r="C15" s="462"/>
      <c r="D15" s="462"/>
      <c r="E15" s="463"/>
      <c r="F15" s="479" t="s">
        <v>1764</v>
      </c>
      <c r="G15" s="480"/>
      <c r="H15" s="481"/>
    </row>
    <row r="16" spans="2:8" ht="88.9" customHeight="1">
      <c r="B16" s="466" t="s">
        <v>1765</v>
      </c>
      <c r="C16" s="467"/>
      <c r="D16" s="467"/>
      <c r="E16" s="468"/>
      <c r="F16" s="469" t="s">
        <v>1941</v>
      </c>
      <c r="G16" s="470"/>
      <c r="H16" s="471"/>
    </row>
    <row r="17" spans="2:8" ht="55.9" customHeight="1">
      <c r="B17" s="466" t="s">
        <v>1767</v>
      </c>
      <c r="C17" s="467"/>
      <c r="D17" s="467"/>
      <c r="E17" s="468"/>
      <c r="F17" s="469" t="s">
        <v>1942</v>
      </c>
      <c r="G17" s="470"/>
      <c r="H17" s="471"/>
    </row>
    <row r="18" spans="2:8" ht="8.4499999999999993" customHeight="1">
      <c r="B18" s="77"/>
      <c r="C18" s="77"/>
      <c r="D18" s="77"/>
      <c r="E18" s="77"/>
    </row>
    <row r="19" spans="2:8" ht="16.899999999999999">
      <c r="B19" s="443" t="s">
        <v>1943</v>
      </c>
      <c r="C19" s="443"/>
      <c r="D19" s="443"/>
      <c r="E19" s="443"/>
      <c r="F19" s="443"/>
      <c r="G19" s="443"/>
      <c r="H19" s="443"/>
    </row>
    <row r="20" spans="2:8" ht="4.5" customHeight="1">
      <c r="B20" s="78"/>
      <c r="C20" s="78"/>
      <c r="D20" s="78"/>
      <c r="E20" s="78"/>
      <c r="F20" s="78"/>
      <c r="G20" s="94"/>
      <c r="H20" s="94"/>
    </row>
    <row r="21" spans="2:8" ht="34.9" customHeight="1">
      <c r="B21" s="476" t="s">
        <v>1755</v>
      </c>
      <c r="C21" s="477"/>
      <c r="D21" s="477"/>
      <c r="E21" s="478"/>
      <c r="F21" s="427" t="s">
        <v>1944</v>
      </c>
      <c r="G21" s="428"/>
      <c r="H21" s="429"/>
    </row>
    <row r="22" spans="2:8">
      <c r="B22" s="472" t="s">
        <v>1757</v>
      </c>
      <c r="C22" s="473"/>
      <c r="D22" s="473"/>
      <c r="E22" s="474"/>
      <c r="F22" s="475" t="s">
        <v>1938</v>
      </c>
      <c r="G22" s="464"/>
      <c r="H22" s="465"/>
    </row>
    <row r="23" spans="2:8" ht="52.15" customHeight="1">
      <c r="B23" s="476" t="s">
        <v>1759</v>
      </c>
      <c r="C23" s="477"/>
      <c r="D23" s="477"/>
      <c r="E23" s="478"/>
      <c r="F23" s="427" t="s">
        <v>1945</v>
      </c>
      <c r="G23" s="464"/>
      <c r="H23" s="465"/>
    </row>
    <row r="24" spans="2:8" ht="115.9" customHeight="1">
      <c r="B24" s="476" t="s">
        <v>1761</v>
      </c>
      <c r="C24" s="477"/>
      <c r="D24" s="477"/>
      <c r="E24" s="478"/>
      <c r="F24" s="427" t="s">
        <v>1946</v>
      </c>
      <c r="G24" s="464"/>
      <c r="H24" s="465"/>
    </row>
    <row r="25" spans="2:8" ht="17.45" customHeight="1">
      <c r="B25" s="461" t="s">
        <v>1763</v>
      </c>
      <c r="C25" s="462"/>
      <c r="D25" s="462"/>
      <c r="E25" s="463"/>
      <c r="F25" s="475" t="s">
        <v>1947</v>
      </c>
      <c r="G25" s="464"/>
      <c r="H25" s="465"/>
    </row>
    <row r="26" spans="2:8" ht="162" customHeight="1">
      <c r="B26" s="466" t="s">
        <v>1765</v>
      </c>
      <c r="C26" s="467"/>
      <c r="D26" s="467"/>
      <c r="E26" s="468"/>
      <c r="F26" s="469" t="s">
        <v>1948</v>
      </c>
      <c r="G26" s="470"/>
      <c r="H26" s="471"/>
    </row>
    <row r="27" spans="2:8" ht="117" customHeight="1">
      <c r="B27" s="466" t="s">
        <v>1767</v>
      </c>
      <c r="C27" s="467"/>
      <c r="D27" s="467"/>
      <c r="E27" s="468"/>
      <c r="F27" s="469" t="s">
        <v>1949</v>
      </c>
      <c r="G27" s="470"/>
      <c r="H27" s="471"/>
    </row>
    <row r="28" spans="2:8" ht="8.4499999999999993" customHeight="1"/>
    <row r="29" spans="2:8" ht="16.899999999999999">
      <c r="B29" s="443" t="s">
        <v>1950</v>
      </c>
      <c r="C29" s="443"/>
      <c r="D29" s="443"/>
      <c r="E29" s="443"/>
      <c r="F29" s="443"/>
      <c r="G29" s="443"/>
      <c r="H29" s="443"/>
    </row>
    <row r="30" spans="2:8" ht="16.899999999999999">
      <c r="B30" s="78"/>
      <c r="C30" s="78"/>
      <c r="D30" s="78"/>
      <c r="E30" s="78"/>
      <c r="F30" s="78"/>
      <c r="G30" s="94"/>
      <c r="H30" s="94"/>
    </row>
    <row r="31" spans="2:8" ht="50.45" customHeight="1">
      <c r="B31" s="476" t="s">
        <v>1755</v>
      </c>
      <c r="C31" s="477"/>
      <c r="D31" s="477"/>
      <c r="E31" s="478"/>
      <c r="F31" s="427" t="s">
        <v>1951</v>
      </c>
      <c r="G31" s="428"/>
      <c r="H31" s="429"/>
    </row>
    <row r="32" spans="2:8">
      <c r="B32" s="472" t="s">
        <v>1757</v>
      </c>
      <c r="C32" s="473"/>
      <c r="D32" s="473"/>
      <c r="E32" s="474"/>
      <c r="F32" s="475" t="s">
        <v>1938</v>
      </c>
      <c r="G32" s="464"/>
      <c r="H32" s="465"/>
    </row>
    <row r="33" spans="2:8" ht="48" customHeight="1">
      <c r="B33" s="476" t="s">
        <v>1759</v>
      </c>
      <c r="C33" s="477"/>
      <c r="D33" s="477"/>
      <c r="E33" s="478"/>
      <c r="F33" s="427" t="s">
        <v>1898</v>
      </c>
      <c r="G33" s="464"/>
      <c r="H33" s="465"/>
    </row>
    <row r="34" spans="2:8" ht="81.599999999999994" customHeight="1">
      <c r="B34" s="476" t="s">
        <v>1761</v>
      </c>
      <c r="C34" s="477"/>
      <c r="D34" s="477"/>
      <c r="E34" s="478"/>
      <c r="F34" s="427" t="s">
        <v>1952</v>
      </c>
      <c r="G34" s="464"/>
      <c r="H34" s="465"/>
    </row>
    <row r="35" spans="2:8" ht="35.450000000000003" customHeight="1">
      <c r="B35" s="461" t="s">
        <v>1763</v>
      </c>
      <c r="C35" s="462"/>
      <c r="D35" s="462"/>
      <c r="E35" s="463"/>
      <c r="F35" s="427" t="s">
        <v>1953</v>
      </c>
      <c r="G35" s="464"/>
      <c r="H35" s="465"/>
    </row>
    <row r="36" spans="2:8" ht="273" customHeight="1">
      <c r="B36" s="466" t="s">
        <v>1765</v>
      </c>
      <c r="C36" s="467"/>
      <c r="D36" s="467"/>
      <c r="E36" s="468"/>
      <c r="F36" s="469" t="s">
        <v>1872</v>
      </c>
      <c r="G36" s="470"/>
      <c r="H36" s="471"/>
    </row>
    <row r="37" spans="2:8" ht="343.15" customHeight="1">
      <c r="B37" s="466" t="s">
        <v>1767</v>
      </c>
      <c r="C37" s="467"/>
      <c r="D37" s="467"/>
      <c r="E37" s="468"/>
      <c r="F37" s="469" t="s">
        <v>1954</v>
      </c>
      <c r="G37" s="470"/>
      <c r="H37" s="471"/>
    </row>
    <row r="38" spans="2:8" ht="8.4499999999999993" customHeight="1"/>
    <row r="39" spans="2:8" ht="16.899999999999999">
      <c r="B39" s="443" t="s">
        <v>1955</v>
      </c>
      <c r="C39" s="443"/>
      <c r="D39" s="443"/>
      <c r="E39" s="443"/>
      <c r="F39" s="443"/>
      <c r="G39" s="443"/>
      <c r="H39" s="443"/>
    </row>
    <row r="40" spans="2:8" ht="8.4499999999999993" customHeight="1">
      <c r="B40" s="78"/>
      <c r="C40" s="78"/>
      <c r="D40" s="78"/>
      <c r="E40" s="78"/>
      <c r="F40" s="78"/>
      <c r="G40" s="94"/>
      <c r="H40" s="94"/>
    </row>
    <row r="41" spans="2:8" ht="53.45" customHeight="1">
      <c r="B41" s="476" t="s">
        <v>1755</v>
      </c>
      <c r="C41" s="477"/>
      <c r="D41" s="477"/>
      <c r="E41" s="478"/>
      <c r="F41" s="427" t="s">
        <v>1956</v>
      </c>
      <c r="G41" s="428"/>
      <c r="H41" s="429"/>
    </row>
    <row r="42" spans="2:8">
      <c r="B42" s="472" t="s">
        <v>1957</v>
      </c>
      <c r="C42" s="473"/>
      <c r="D42" s="473"/>
      <c r="E42" s="474"/>
      <c r="F42" s="475" t="s">
        <v>1938</v>
      </c>
      <c r="G42" s="464"/>
      <c r="H42" s="465"/>
    </row>
    <row r="43" spans="2:8" ht="55.9" customHeight="1">
      <c r="B43" s="476" t="s">
        <v>1759</v>
      </c>
      <c r="C43" s="477"/>
      <c r="D43" s="477"/>
      <c r="E43" s="478"/>
      <c r="F43" s="427" t="s">
        <v>1958</v>
      </c>
      <c r="G43" s="464"/>
      <c r="H43" s="465"/>
    </row>
    <row r="44" spans="2:8" ht="83.45" customHeight="1">
      <c r="B44" s="476" t="s">
        <v>1761</v>
      </c>
      <c r="C44" s="477"/>
      <c r="D44" s="477"/>
      <c r="E44" s="478"/>
      <c r="F44" s="427" t="s">
        <v>1959</v>
      </c>
      <c r="G44" s="464"/>
      <c r="H44" s="465"/>
    </row>
    <row r="45" spans="2:8">
      <c r="B45" s="461" t="s">
        <v>1763</v>
      </c>
      <c r="C45" s="462"/>
      <c r="D45" s="462"/>
      <c r="E45" s="463"/>
      <c r="F45" s="427" t="s">
        <v>1960</v>
      </c>
      <c r="G45" s="464"/>
      <c r="H45" s="465"/>
    </row>
    <row r="46" spans="2:8" ht="54" customHeight="1">
      <c r="B46" s="466" t="s">
        <v>1765</v>
      </c>
      <c r="C46" s="467"/>
      <c r="D46" s="467"/>
      <c r="E46" s="468"/>
      <c r="F46" s="469" t="s">
        <v>1961</v>
      </c>
      <c r="G46" s="470"/>
      <c r="H46" s="471"/>
    </row>
    <row r="47" spans="2:8" ht="333.6" customHeight="1">
      <c r="B47" s="466" t="s">
        <v>1767</v>
      </c>
      <c r="C47" s="467"/>
      <c r="D47" s="467"/>
      <c r="E47" s="468"/>
      <c r="F47" s="469" t="s">
        <v>1954</v>
      </c>
      <c r="G47" s="470"/>
      <c r="H47" s="471"/>
    </row>
    <row r="48" spans="2:8" ht="8.4499999999999993" customHeight="1"/>
    <row r="49" spans="2:8" ht="16.899999999999999">
      <c r="B49" s="443" t="s">
        <v>1962</v>
      </c>
      <c r="C49" s="443"/>
      <c r="D49" s="443"/>
      <c r="E49" s="443"/>
      <c r="F49" s="443"/>
      <c r="G49" s="443"/>
      <c r="H49" s="443"/>
    </row>
    <row r="50" spans="2:8" ht="8.4499999999999993" customHeight="1">
      <c r="B50" s="78"/>
      <c r="C50" s="78"/>
      <c r="D50" s="78"/>
      <c r="E50" s="78"/>
      <c r="F50" s="78"/>
      <c r="G50" s="94"/>
      <c r="H50" s="94"/>
    </row>
    <row r="51" spans="2:8" ht="66" customHeight="1">
      <c r="B51" s="476" t="s">
        <v>1755</v>
      </c>
      <c r="C51" s="477"/>
      <c r="D51" s="477"/>
      <c r="E51" s="478"/>
      <c r="F51" s="427" t="s">
        <v>1963</v>
      </c>
      <c r="G51" s="428"/>
      <c r="H51" s="429"/>
    </row>
    <row r="52" spans="2:8">
      <c r="B52" s="472" t="s">
        <v>1757</v>
      </c>
      <c r="C52" s="473"/>
      <c r="D52" s="473"/>
      <c r="E52" s="474"/>
      <c r="F52" s="475" t="s">
        <v>1938</v>
      </c>
      <c r="G52" s="464"/>
      <c r="H52" s="465"/>
    </row>
    <row r="53" spans="2:8" ht="52.9" customHeight="1">
      <c r="B53" s="476" t="s">
        <v>1759</v>
      </c>
      <c r="C53" s="477"/>
      <c r="D53" s="477"/>
      <c r="E53" s="478"/>
      <c r="F53" s="427" t="s">
        <v>1964</v>
      </c>
      <c r="G53" s="464"/>
      <c r="H53" s="465"/>
    </row>
    <row r="54" spans="2:8" ht="99" customHeight="1">
      <c r="B54" s="476" t="s">
        <v>1761</v>
      </c>
      <c r="C54" s="477"/>
      <c r="D54" s="477"/>
      <c r="E54" s="478"/>
      <c r="F54" s="427" t="s">
        <v>1965</v>
      </c>
      <c r="G54" s="464"/>
      <c r="H54" s="465"/>
    </row>
    <row r="55" spans="2:8" ht="103.9" customHeight="1">
      <c r="B55" s="461" t="s">
        <v>1763</v>
      </c>
      <c r="C55" s="462"/>
      <c r="D55" s="462"/>
      <c r="E55" s="463"/>
      <c r="F55" s="427" t="s">
        <v>1933</v>
      </c>
      <c r="G55" s="464"/>
      <c r="H55" s="465"/>
    </row>
    <row r="56" spans="2:8" ht="252.6" customHeight="1">
      <c r="B56" s="466" t="s">
        <v>1765</v>
      </c>
      <c r="C56" s="467"/>
      <c r="D56" s="467"/>
      <c r="E56" s="468"/>
      <c r="F56" s="469" t="s">
        <v>1872</v>
      </c>
      <c r="G56" s="470"/>
      <c r="H56" s="471"/>
    </row>
    <row r="57" spans="2:8" ht="409.6" customHeight="1">
      <c r="B57" s="466" t="s">
        <v>1767</v>
      </c>
      <c r="C57" s="467"/>
      <c r="D57" s="467"/>
      <c r="E57" s="468"/>
      <c r="F57" s="469" t="s">
        <v>1966</v>
      </c>
      <c r="G57" s="470"/>
      <c r="H57" s="471"/>
    </row>
    <row r="59" spans="2:8" ht="16.899999999999999">
      <c r="B59" s="443" t="s">
        <v>1967</v>
      </c>
      <c r="C59" s="443"/>
      <c r="D59" s="443"/>
      <c r="E59" s="443"/>
      <c r="F59" s="443"/>
      <c r="G59" s="443"/>
      <c r="H59" s="443"/>
    </row>
    <row r="61" spans="2:8" ht="48.6" customHeight="1">
      <c r="B61" s="476" t="s">
        <v>1755</v>
      </c>
      <c r="C61" s="477"/>
      <c r="D61" s="477"/>
      <c r="E61" s="478"/>
      <c r="F61" s="427" t="s">
        <v>1968</v>
      </c>
      <c r="G61" s="428"/>
      <c r="H61" s="429"/>
    </row>
    <row r="62" spans="2:8">
      <c r="B62" s="472" t="s">
        <v>1757</v>
      </c>
      <c r="C62" s="473"/>
      <c r="D62" s="473"/>
      <c r="E62" s="474"/>
      <c r="F62" s="475" t="s">
        <v>1938</v>
      </c>
      <c r="G62" s="464"/>
      <c r="H62" s="465"/>
    </row>
    <row r="63" spans="2:8" ht="51.6" customHeight="1">
      <c r="B63" s="476" t="s">
        <v>1759</v>
      </c>
      <c r="C63" s="477"/>
      <c r="D63" s="477"/>
      <c r="E63" s="478"/>
      <c r="F63" s="427" t="s">
        <v>1969</v>
      </c>
      <c r="G63" s="464"/>
      <c r="H63" s="465"/>
    </row>
    <row r="64" spans="2:8" ht="99" customHeight="1">
      <c r="B64" s="476" t="s">
        <v>1761</v>
      </c>
      <c r="C64" s="477"/>
      <c r="D64" s="477"/>
      <c r="E64" s="478"/>
      <c r="F64" s="427" t="s">
        <v>1970</v>
      </c>
      <c r="G64" s="464"/>
      <c r="H64" s="465"/>
    </row>
    <row r="65" spans="2:8" ht="112.9" customHeight="1">
      <c r="B65" s="461" t="s">
        <v>1763</v>
      </c>
      <c r="C65" s="462"/>
      <c r="D65" s="462"/>
      <c r="E65" s="463"/>
      <c r="F65" s="427" t="s">
        <v>1933</v>
      </c>
      <c r="G65" s="464"/>
      <c r="H65" s="465"/>
    </row>
    <row r="66" spans="2:8" ht="262.89999999999998" customHeight="1">
      <c r="B66" s="466" t="s">
        <v>1765</v>
      </c>
      <c r="C66" s="467"/>
      <c r="D66" s="467"/>
      <c r="E66" s="468"/>
      <c r="F66" s="469" t="s">
        <v>1872</v>
      </c>
      <c r="G66" s="470"/>
      <c r="H66" s="471"/>
    </row>
    <row r="67" spans="2:8" ht="409.6" customHeight="1">
      <c r="B67" s="466" t="s">
        <v>1767</v>
      </c>
      <c r="C67" s="467"/>
      <c r="D67" s="467"/>
      <c r="E67" s="468"/>
      <c r="F67" s="469" t="s">
        <v>1966</v>
      </c>
      <c r="G67" s="470"/>
      <c r="H67" s="471"/>
    </row>
  </sheetData>
  <mergeCells count="93">
    <mergeCell ref="B6:C6"/>
    <mergeCell ref="B7:D7"/>
    <mergeCell ref="G7:H7"/>
    <mergeCell ref="B9:H9"/>
    <mergeCell ref="B11:E11"/>
    <mergeCell ref="F11:H11"/>
    <mergeCell ref="B12:E12"/>
    <mergeCell ref="F12:H12"/>
    <mergeCell ref="B13:E13"/>
    <mergeCell ref="F13:H13"/>
    <mergeCell ref="B14:E14"/>
    <mergeCell ref="F14:H14"/>
    <mergeCell ref="B23:E23"/>
    <mergeCell ref="F23:H23"/>
    <mergeCell ref="B15:E15"/>
    <mergeCell ref="F15:H15"/>
    <mergeCell ref="B16:E16"/>
    <mergeCell ref="F16:H16"/>
    <mergeCell ref="B17:E17"/>
    <mergeCell ref="F17:H17"/>
    <mergeCell ref="B19:H19"/>
    <mergeCell ref="B21:E21"/>
    <mergeCell ref="F21:H21"/>
    <mergeCell ref="B22:E22"/>
    <mergeCell ref="F22:H22"/>
    <mergeCell ref="B32:E32"/>
    <mergeCell ref="F32:H32"/>
    <mergeCell ref="B24:E24"/>
    <mergeCell ref="F24:H24"/>
    <mergeCell ref="B25:E25"/>
    <mergeCell ref="F25:H25"/>
    <mergeCell ref="B26:E26"/>
    <mergeCell ref="F26:H26"/>
    <mergeCell ref="B27:E27"/>
    <mergeCell ref="F27:H27"/>
    <mergeCell ref="B29:H29"/>
    <mergeCell ref="B31:E31"/>
    <mergeCell ref="F31:H31"/>
    <mergeCell ref="B41:E41"/>
    <mergeCell ref="F41:H41"/>
    <mergeCell ref="B33:E33"/>
    <mergeCell ref="F33:H33"/>
    <mergeCell ref="B34:E34"/>
    <mergeCell ref="F34:H34"/>
    <mergeCell ref="B35:E35"/>
    <mergeCell ref="F35:H35"/>
    <mergeCell ref="B36:E36"/>
    <mergeCell ref="F36:H36"/>
    <mergeCell ref="B37:E37"/>
    <mergeCell ref="F37:H37"/>
    <mergeCell ref="B39:H39"/>
    <mergeCell ref="B42:E42"/>
    <mergeCell ref="F42:H42"/>
    <mergeCell ref="B43:E43"/>
    <mergeCell ref="F43:H43"/>
    <mergeCell ref="B44:E44"/>
    <mergeCell ref="F44:H44"/>
    <mergeCell ref="B53:E53"/>
    <mergeCell ref="F53:H53"/>
    <mergeCell ref="B45:E45"/>
    <mergeCell ref="F45:H45"/>
    <mergeCell ref="B46:E46"/>
    <mergeCell ref="F46:H46"/>
    <mergeCell ref="B47:E47"/>
    <mergeCell ref="F47:H47"/>
    <mergeCell ref="B49:H49"/>
    <mergeCell ref="B51:E51"/>
    <mergeCell ref="F51:H51"/>
    <mergeCell ref="B52:E52"/>
    <mergeCell ref="F52:H52"/>
    <mergeCell ref="B62:E62"/>
    <mergeCell ref="F62:H62"/>
    <mergeCell ref="B54:E54"/>
    <mergeCell ref="F54:H54"/>
    <mergeCell ref="B55:E55"/>
    <mergeCell ref="F55:H55"/>
    <mergeCell ref="B56:E56"/>
    <mergeCell ref="F56:H56"/>
    <mergeCell ref="B57:E57"/>
    <mergeCell ref="F57:H57"/>
    <mergeCell ref="B59:H59"/>
    <mergeCell ref="B61:E61"/>
    <mergeCell ref="F61:H61"/>
    <mergeCell ref="B66:E66"/>
    <mergeCell ref="F66:H66"/>
    <mergeCell ref="B67:E67"/>
    <mergeCell ref="F67:H67"/>
    <mergeCell ref="B63:E63"/>
    <mergeCell ref="F63:H63"/>
    <mergeCell ref="B64:E64"/>
    <mergeCell ref="F64:H64"/>
    <mergeCell ref="B65:E65"/>
    <mergeCell ref="F65:H6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4B09-3BA9-47FF-8EEE-AFFF719F3DD2}">
  <sheetPr codeName="Planilha2"/>
  <dimension ref="B2:Y24"/>
  <sheetViews>
    <sheetView showGridLines="0" zoomScale="70" zoomScaleNormal="70" workbookViewId="0">
      <selection activeCell="B1" sqref="B1"/>
    </sheetView>
  </sheetViews>
  <sheetFormatPr defaultColWidth="9.140625" defaultRowHeight="16.899999999999999"/>
  <cols>
    <col min="1" max="1" width="2.5703125" style="7" customWidth="1"/>
    <col min="2" max="2" width="27.140625" style="7" customWidth="1"/>
    <col min="3" max="5" width="9.140625" style="73"/>
    <col min="6" max="6" width="9.28515625" style="73" customWidth="1"/>
    <col min="7" max="7" width="17.7109375" style="73" customWidth="1"/>
    <col min="8" max="8" width="16" style="73" customWidth="1"/>
    <col min="9" max="9" width="15.140625" style="73" customWidth="1"/>
    <col min="10" max="10" width="9.140625" style="73"/>
    <col min="11" max="11" width="24" style="73" customWidth="1"/>
    <col min="12" max="12" width="13.7109375" style="73" customWidth="1"/>
    <col min="13" max="13" width="17.42578125" style="73" customWidth="1"/>
    <col min="14" max="14" width="14.7109375" style="73" customWidth="1"/>
    <col min="15" max="17" width="16.28515625" style="73" customWidth="1"/>
    <col min="18" max="18" width="22.28515625" style="73" customWidth="1"/>
    <col min="19" max="19" width="22.7109375" style="73" customWidth="1"/>
    <col min="20" max="20" width="24.140625" style="73" customWidth="1"/>
    <col min="21" max="21" width="22.7109375" style="73" customWidth="1"/>
    <col min="22" max="22" width="19.42578125" style="73" customWidth="1"/>
    <col min="23" max="23" width="20.28515625" style="7" customWidth="1"/>
    <col min="24" max="16384" width="9.140625" style="7"/>
  </cols>
  <sheetData>
    <row r="2" spans="2:25" ht="24.6">
      <c r="B2" s="69" t="s">
        <v>4</v>
      </c>
    </row>
    <row r="4" spans="2:25" ht="57.75" customHeight="1">
      <c r="B4" s="346" t="s">
        <v>5</v>
      </c>
      <c r="C4" s="346"/>
      <c r="D4" s="346"/>
      <c r="E4" s="346"/>
      <c r="F4" s="346"/>
      <c r="G4" s="346"/>
      <c r="H4" s="346"/>
      <c r="I4" s="346"/>
      <c r="J4" s="346"/>
      <c r="K4" s="346"/>
      <c r="L4" s="346"/>
      <c r="M4" s="346"/>
      <c r="N4" s="346"/>
      <c r="O4" s="346"/>
      <c r="P4" s="346"/>
      <c r="Q4" s="346"/>
      <c r="R4" s="346"/>
      <c r="S4" s="346"/>
      <c r="T4" s="346"/>
      <c r="U4" s="346"/>
      <c r="V4" s="346"/>
      <c r="W4" s="346"/>
      <c r="X4" s="71"/>
      <c r="Y4" s="71"/>
    </row>
    <row r="5" spans="2:25" ht="18" customHeight="1">
      <c r="B5" s="200"/>
      <c r="C5" s="200"/>
      <c r="D5" s="200"/>
      <c r="E5" s="200"/>
      <c r="F5" s="200"/>
      <c r="G5" s="200"/>
      <c r="H5" s="200"/>
      <c r="I5" s="200"/>
      <c r="J5" s="200"/>
      <c r="K5" s="200"/>
      <c r="L5" s="200"/>
      <c r="M5" s="200"/>
      <c r="N5" s="200"/>
      <c r="O5" s="200"/>
      <c r="P5" s="200"/>
      <c r="Q5" s="200"/>
      <c r="R5" s="200"/>
      <c r="S5" s="200"/>
      <c r="T5" s="200"/>
      <c r="U5" s="200"/>
      <c r="V5" s="200"/>
      <c r="W5" s="200"/>
      <c r="X5" s="71"/>
      <c r="Y5" s="71"/>
    </row>
    <row r="6" spans="2:25" ht="60" customHeight="1">
      <c r="B6" s="342" t="s">
        <v>6</v>
      </c>
      <c r="C6" s="342"/>
      <c r="D6" s="342"/>
      <c r="E6" s="342"/>
      <c r="F6" s="342"/>
      <c r="G6" s="342"/>
      <c r="H6" s="342"/>
      <c r="I6" s="342"/>
      <c r="J6" s="342"/>
      <c r="K6" s="342"/>
      <c r="L6" s="342"/>
      <c r="M6" s="342"/>
      <c r="N6" s="342"/>
      <c r="O6" s="342"/>
      <c r="P6" s="342"/>
      <c r="Q6" s="342"/>
      <c r="R6" s="342"/>
      <c r="S6" s="342"/>
      <c r="T6" s="342"/>
      <c r="U6" s="342"/>
      <c r="V6" s="342"/>
      <c r="W6" s="342"/>
      <c r="X6" s="71"/>
      <c r="Y6" s="71"/>
    </row>
    <row r="8" spans="2:25" ht="26.25" customHeight="1" thickBot="1">
      <c r="B8" s="339" t="s">
        <v>7</v>
      </c>
      <c r="C8" s="339"/>
      <c r="D8" s="339"/>
      <c r="E8" s="339"/>
      <c r="F8" s="339"/>
      <c r="G8" s="345" t="s">
        <v>8</v>
      </c>
      <c r="H8" s="345"/>
      <c r="I8" s="345"/>
      <c r="J8" s="345" t="s">
        <v>9</v>
      </c>
      <c r="K8" s="345"/>
      <c r="L8" s="345" t="s">
        <v>10</v>
      </c>
      <c r="M8" s="345"/>
      <c r="N8" s="345" t="s">
        <v>11</v>
      </c>
      <c r="O8" s="345"/>
      <c r="P8" s="345" t="s">
        <v>12</v>
      </c>
      <c r="Q8" s="345"/>
      <c r="R8" s="345" t="s">
        <v>13</v>
      </c>
      <c r="S8" s="345"/>
      <c r="T8" s="345"/>
      <c r="U8" s="345"/>
      <c r="V8" s="345"/>
      <c r="W8" s="345"/>
      <c r="X8" s="15"/>
      <c r="Y8" s="15"/>
    </row>
    <row r="9" spans="2:25" ht="105.75" customHeight="1">
      <c r="B9" s="308" t="s">
        <v>14</v>
      </c>
      <c r="C9" s="337" t="s">
        <v>15</v>
      </c>
      <c r="D9" s="338"/>
      <c r="E9" s="338"/>
      <c r="F9" s="335"/>
      <c r="G9" s="349" t="s">
        <v>16</v>
      </c>
      <c r="H9" s="338"/>
      <c r="I9" s="335"/>
      <c r="J9" s="323" t="s">
        <v>17</v>
      </c>
      <c r="K9" s="324"/>
      <c r="L9" s="349" t="s">
        <v>18</v>
      </c>
      <c r="M9" s="335"/>
      <c r="N9" s="349" t="s">
        <v>18</v>
      </c>
      <c r="O9" s="335"/>
      <c r="P9" s="349" t="s">
        <v>18</v>
      </c>
      <c r="Q9" s="335"/>
      <c r="R9" s="349" t="s">
        <v>19</v>
      </c>
      <c r="S9" s="338"/>
      <c r="T9" s="338"/>
      <c r="U9" s="338"/>
      <c r="V9" s="338"/>
      <c r="W9" s="350"/>
    </row>
    <row r="10" spans="2:25" ht="211.9" customHeight="1">
      <c r="B10" s="309"/>
      <c r="C10" s="353" t="s">
        <v>20</v>
      </c>
      <c r="D10" s="325"/>
      <c r="E10" s="325"/>
      <c r="F10" s="324"/>
      <c r="G10" s="323" t="s">
        <v>21</v>
      </c>
      <c r="H10" s="325"/>
      <c r="I10" s="324"/>
      <c r="J10" s="323" t="s">
        <v>17</v>
      </c>
      <c r="K10" s="324"/>
      <c r="L10" s="323" t="s">
        <v>22</v>
      </c>
      <c r="M10" s="324"/>
      <c r="N10" s="323" t="s">
        <v>23</v>
      </c>
      <c r="O10" s="324"/>
      <c r="P10" s="323" t="s">
        <v>24</v>
      </c>
      <c r="Q10" s="324"/>
      <c r="R10" s="323" t="s">
        <v>25</v>
      </c>
      <c r="S10" s="325"/>
      <c r="T10" s="325"/>
      <c r="U10" s="325"/>
      <c r="V10" s="325"/>
      <c r="W10" s="326"/>
    </row>
    <row r="11" spans="2:25" ht="123" customHeight="1" thickBot="1">
      <c r="B11" s="310"/>
      <c r="C11" s="351" t="s">
        <v>26</v>
      </c>
      <c r="D11" s="352"/>
      <c r="E11" s="352"/>
      <c r="F11" s="331"/>
      <c r="G11" s="327" t="s">
        <v>16</v>
      </c>
      <c r="H11" s="328"/>
      <c r="I11" s="329"/>
      <c r="J11" s="330" t="s">
        <v>16</v>
      </c>
      <c r="K11" s="331"/>
      <c r="L11" s="330" t="s">
        <v>27</v>
      </c>
      <c r="M11" s="331"/>
      <c r="N11" s="330" t="s">
        <v>28</v>
      </c>
      <c r="O11" s="331"/>
      <c r="P11" s="312" t="s">
        <v>29</v>
      </c>
      <c r="Q11" s="319"/>
      <c r="R11" s="312" t="s">
        <v>29</v>
      </c>
      <c r="S11" s="312"/>
      <c r="T11" s="312"/>
      <c r="U11" s="312"/>
      <c r="V11" s="312"/>
      <c r="W11" s="313"/>
    </row>
    <row r="12" spans="2:25" ht="409.15" customHeight="1" thickBot="1">
      <c r="B12" s="194" t="s">
        <v>30</v>
      </c>
      <c r="C12" s="340" t="s">
        <v>31</v>
      </c>
      <c r="D12" s="341"/>
      <c r="E12" s="341"/>
      <c r="F12" s="341"/>
      <c r="G12" s="341" t="s">
        <v>32</v>
      </c>
      <c r="H12" s="347"/>
      <c r="I12" s="347"/>
      <c r="J12" s="341" t="s">
        <v>33</v>
      </c>
      <c r="K12" s="341"/>
      <c r="L12" s="341" t="s">
        <v>34</v>
      </c>
      <c r="M12" s="347"/>
      <c r="N12" s="341" t="s">
        <v>35</v>
      </c>
      <c r="O12" s="347"/>
      <c r="P12" s="341" t="s">
        <v>36</v>
      </c>
      <c r="Q12" s="347"/>
      <c r="R12" s="341" t="s">
        <v>37</v>
      </c>
      <c r="S12" s="347"/>
      <c r="T12" s="347"/>
      <c r="U12" s="347"/>
      <c r="V12" s="347"/>
      <c r="W12" s="348"/>
    </row>
    <row r="13" spans="2:25" ht="261" customHeight="1">
      <c r="B13" s="343" t="s">
        <v>38</v>
      </c>
      <c r="C13" s="335" t="s">
        <v>39</v>
      </c>
      <c r="D13" s="305"/>
      <c r="E13" s="305"/>
      <c r="F13" s="305"/>
      <c r="G13" s="349" t="s">
        <v>40</v>
      </c>
      <c r="H13" s="338"/>
      <c r="I13" s="335"/>
      <c r="J13" s="305" t="s">
        <v>41</v>
      </c>
      <c r="K13" s="305"/>
      <c r="L13" s="305" t="s">
        <v>42</v>
      </c>
      <c r="M13" s="306"/>
      <c r="N13" s="305" t="s">
        <v>43</v>
      </c>
      <c r="O13" s="306"/>
      <c r="P13" s="305" t="s">
        <v>44</v>
      </c>
      <c r="Q13" s="306"/>
      <c r="R13" s="305" t="s">
        <v>45</v>
      </c>
      <c r="S13" s="306"/>
      <c r="T13" s="306"/>
      <c r="U13" s="306"/>
      <c r="V13" s="306"/>
      <c r="W13" s="307"/>
    </row>
    <row r="14" spans="2:25" ht="208.15" customHeight="1" thickBot="1">
      <c r="B14" s="344"/>
      <c r="C14" s="331" t="s">
        <v>46</v>
      </c>
      <c r="D14" s="312"/>
      <c r="E14" s="312"/>
      <c r="F14" s="312"/>
      <c r="G14" s="327" t="s">
        <v>16</v>
      </c>
      <c r="H14" s="328"/>
      <c r="I14" s="329"/>
      <c r="J14" s="354" t="s">
        <v>47</v>
      </c>
      <c r="K14" s="354"/>
      <c r="L14" s="321" t="s">
        <v>48</v>
      </c>
      <c r="M14" s="322"/>
      <c r="N14" s="321" t="s">
        <v>48</v>
      </c>
      <c r="O14" s="322"/>
      <c r="P14" s="321" t="s">
        <v>48</v>
      </c>
      <c r="Q14" s="322"/>
      <c r="R14" s="312" t="s">
        <v>49</v>
      </c>
      <c r="S14" s="319"/>
      <c r="T14" s="319"/>
      <c r="U14" s="319"/>
      <c r="V14" s="319"/>
      <c r="W14" s="320"/>
    </row>
    <row r="15" spans="2:25" ht="409.15" customHeight="1">
      <c r="B15" s="308" t="s">
        <v>50</v>
      </c>
      <c r="C15" s="335" t="s">
        <v>51</v>
      </c>
      <c r="D15" s="305"/>
      <c r="E15" s="305"/>
      <c r="F15" s="305"/>
      <c r="G15" s="305" t="s">
        <v>33</v>
      </c>
      <c r="H15" s="306"/>
      <c r="I15" s="306"/>
      <c r="J15" s="305" t="s">
        <v>52</v>
      </c>
      <c r="K15" s="305"/>
      <c r="L15" s="315" t="s">
        <v>53</v>
      </c>
      <c r="M15" s="315"/>
      <c r="N15" s="315" t="s">
        <v>54</v>
      </c>
      <c r="O15" s="315"/>
      <c r="P15" s="315" t="s">
        <v>55</v>
      </c>
      <c r="Q15" s="315"/>
      <c r="R15" s="305" t="s">
        <v>56</v>
      </c>
      <c r="S15" s="305"/>
      <c r="T15" s="305"/>
      <c r="U15" s="305"/>
      <c r="V15" s="305"/>
      <c r="W15" s="314"/>
    </row>
    <row r="16" spans="2:25" ht="219" customHeight="1">
      <c r="B16" s="332"/>
      <c r="C16" s="324" t="s">
        <v>57</v>
      </c>
      <c r="D16" s="317"/>
      <c r="E16" s="317"/>
      <c r="F16" s="317"/>
      <c r="G16" s="317" t="s">
        <v>33</v>
      </c>
      <c r="H16" s="334"/>
      <c r="I16" s="334"/>
      <c r="J16" s="317" t="s">
        <v>33</v>
      </c>
      <c r="K16" s="317"/>
      <c r="L16" s="316" t="s">
        <v>53</v>
      </c>
      <c r="M16" s="316"/>
      <c r="N16" s="316" t="s">
        <v>54</v>
      </c>
      <c r="O16" s="316"/>
      <c r="P16" s="316" t="s">
        <v>58</v>
      </c>
      <c r="Q16" s="316"/>
      <c r="R16" s="317" t="s">
        <v>59</v>
      </c>
      <c r="S16" s="317"/>
      <c r="T16" s="317"/>
      <c r="U16" s="317"/>
      <c r="V16" s="317"/>
      <c r="W16" s="318"/>
    </row>
    <row r="17" spans="2:23" ht="147.75" customHeight="1" thickBot="1">
      <c r="B17" s="333"/>
      <c r="C17" s="331" t="s">
        <v>60</v>
      </c>
      <c r="D17" s="312"/>
      <c r="E17" s="312"/>
      <c r="F17" s="312"/>
      <c r="G17" s="312" t="s">
        <v>33</v>
      </c>
      <c r="H17" s="319"/>
      <c r="I17" s="319"/>
      <c r="J17" s="312" t="s">
        <v>33</v>
      </c>
      <c r="K17" s="312"/>
      <c r="L17" s="311" t="s">
        <v>61</v>
      </c>
      <c r="M17" s="311"/>
      <c r="N17" s="311" t="s">
        <v>62</v>
      </c>
      <c r="O17" s="311"/>
      <c r="P17" s="311" t="s">
        <v>63</v>
      </c>
      <c r="Q17" s="311"/>
      <c r="R17" s="312" t="s">
        <v>64</v>
      </c>
      <c r="S17" s="312"/>
      <c r="T17" s="312"/>
      <c r="U17" s="312"/>
      <c r="V17" s="312"/>
      <c r="W17" s="313"/>
    </row>
    <row r="18" spans="2:23" ht="14.25" customHeight="1">
      <c r="B18" s="70"/>
      <c r="C18" s="70"/>
      <c r="D18" s="70"/>
      <c r="E18" s="70"/>
    </row>
    <row r="19" spans="2:23" ht="21.75" customHeight="1">
      <c r="B19" s="342" t="s">
        <v>65</v>
      </c>
      <c r="C19" s="342"/>
      <c r="D19" s="342"/>
      <c r="E19" s="342"/>
      <c r="F19" s="342"/>
      <c r="G19" s="342"/>
      <c r="H19" s="342"/>
      <c r="I19" s="342"/>
      <c r="J19" s="342"/>
      <c r="K19" s="342"/>
      <c r="L19" s="342"/>
      <c r="M19" s="342"/>
      <c r="N19" s="342"/>
      <c r="O19" s="342"/>
      <c r="P19" s="342"/>
      <c r="Q19" s="342"/>
      <c r="R19" s="342"/>
      <c r="S19" s="342"/>
      <c r="T19" s="342"/>
      <c r="U19" s="342"/>
      <c r="V19" s="342"/>
      <c r="W19" s="342"/>
    </row>
    <row r="20" spans="2:23" ht="21" customHeight="1">
      <c r="B20" s="342" t="s">
        <v>66</v>
      </c>
      <c r="C20" s="342"/>
      <c r="D20" s="342"/>
      <c r="E20" s="342"/>
      <c r="F20" s="342"/>
      <c r="G20" s="342"/>
      <c r="H20" s="342"/>
      <c r="I20" s="342"/>
      <c r="J20" s="342"/>
      <c r="K20" s="342"/>
      <c r="L20" s="342"/>
      <c r="M20" s="342"/>
      <c r="N20" s="342"/>
      <c r="O20" s="342"/>
      <c r="P20" s="342"/>
      <c r="Q20" s="342"/>
      <c r="R20" s="342"/>
      <c r="S20" s="342"/>
      <c r="T20" s="342"/>
      <c r="U20" s="342"/>
      <c r="V20" s="342"/>
      <c r="W20" s="342"/>
    </row>
    <row r="21" spans="2:23">
      <c r="B21" s="336"/>
      <c r="C21" s="336"/>
      <c r="D21" s="336"/>
      <c r="E21" s="336"/>
    </row>
    <row r="22" spans="2:23">
      <c r="B22" s="336"/>
      <c r="C22" s="336"/>
      <c r="D22" s="336"/>
      <c r="E22" s="336"/>
    </row>
    <row r="23" spans="2:23">
      <c r="B23" s="336"/>
      <c r="C23" s="336"/>
      <c r="D23" s="336"/>
      <c r="E23" s="336"/>
    </row>
    <row r="24" spans="2:23">
      <c r="B24" s="336"/>
      <c r="C24" s="336"/>
      <c r="D24" s="336"/>
      <c r="E24" s="336"/>
    </row>
  </sheetData>
  <mergeCells count="81">
    <mergeCell ref="P12:Q12"/>
    <mergeCell ref="P13:Q13"/>
    <mergeCell ref="C14:F14"/>
    <mergeCell ref="G14:I14"/>
    <mergeCell ref="N14:O14"/>
    <mergeCell ref="J14:K14"/>
    <mergeCell ref="L14:M14"/>
    <mergeCell ref="J13:K13"/>
    <mergeCell ref="L13:M13"/>
    <mergeCell ref="N13:O13"/>
    <mergeCell ref="G13:I13"/>
    <mergeCell ref="B4:W4"/>
    <mergeCell ref="B6:W6"/>
    <mergeCell ref="R8:W8"/>
    <mergeCell ref="P8:Q8"/>
    <mergeCell ref="G12:I12"/>
    <mergeCell ref="L12:M12"/>
    <mergeCell ref="N12:O12"/>
    <mergeCell ref="R12:W12"/>
    <mergeCell ref="R9:W9"/>
    <mergeCell ref="P9:Q9"/>
    <mergeCell ref="C11:F11"/>
    <mergeCell ref="C10:F10"/>
    <mergeCell ref="N9:O9"/>
    <mergeCell ref="L9:M9"/>
    <mergeCell ref="J9:K9"/>
    <mergeCell ref="G9:I9"/>
    <mergeCell ref="B22:E22"/>
    <mergeCell ref="B23:E23"/>
    <mergeCell ref="B24:E24"/>
    <mergeCell ref="C9:F9"/>
    <mergeCell ref="B8:F8"/>
    <mergeCell ref="C12:F12"/>
    <mergeCell ref="C13:F13"/>
    <mergeCell ref="B19:W19"/>
    <mergeCell ref="B20:W20"/>
    <mergeCell ref="B21:E21"/>
    <mergeCell ref="B13:B14"/>
    <mergeCell ref="G8:I8"/>
    <mergeCell ref="J8:K8"/>
    <mergeCell ref="L8:M8"/>
    <mergeCell ref="N8:O8"/>
    <mergeCell ref="J12:K12"/>
    <mergeCell ref="B15:B17"/>
    <mergeCell ref="C16:F16"/>
    <mergeCell ref="G16:I16"/>
    <mergeCell ref="J16:K16"/>
    <mergeCell ref="C17:F17"/>
    <mergeCell ref="G17:I17"/>
    <mergeCell ref="J17:K17"/>
    <mergeCell ref="C15:F15"/>
    <mergeCell ref="G15:I15"/>
    <mergeCell ref="J15:K15"/>
    <mergeCell ref="P10:Q10"/>
    <mergeCell ref="R10:W10"/>
    <mergeCell ref="G11:I11"/>
    <mergeCell ref="J11:K11"/>
    <mergeCell ref="L11:M11"/>
    <mergeCell ref="N11:O11"/>
    <mergeCell ref="P11:Q11"/>
    <mergeCell ref="R11:W11"/>
    <mergeCell ref="N10:O10"/>
    <mergeCell ref="L10:M10"/>
    <mergeCell ref="J10:K10"/>
    <mergeCell ref="G10:I10"/>
    <mergeCell ref="R13:W13"/>
    <mergeCell ref="B9:B11"/>
    <mergeCell ref="L17:M17"/>
    <mergeCell ref="N17:O17"/>
    <mergeCell ref="P17:Q17"/>
    <mergeCell ref="R17:W17"/>
    <mergeCell ref="R15:W15"/>
    <mergeCell ref="L15:M15"/>
    <mergeCell ref="N15:O15"/>
    <mergeCell ref="P15:Q15"/>
    <mergeCell ref="L16:M16"/>
    <mergeCell ref="N16:O16"/>
    <mergeCell ref="P16:Q16"/>
    <mergeCell ref="R16:W16"/>
    <mergeCell ref="R14:W14"/>
    <mergeCell ref="P14:Q14"/>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E3CAE-C15F-433A-94AC-933FA4F83DCF}">
  <sheetPr codeName="Planilha3"/>
  <dimension ref="B2:Q32"/>
  <sheetViews>
    <sheetView showGridLines="0" zoomScale="90" zoomScaleNormal="90" workbookViewId="0">
      <selection activeCell="B2" sqref="B2"/>
    </sheetView>
  </sheetViews>
  <sheetFormatPr defaultColWidth="9.140625" defaultRowHeight="16.899999999999999"/>
  <cols>
    <col min="1" max="1" width="3.7109375" style="7" customWidth="1"/>
    <col min="2" max="5" width="9.140625" style="7"/>
    <col min="6" max="6" width="10.28515625" style="7" customWidth="1"/>
    <col min="7" max="7" width="10.7109375" style="7" customWidth="1"/>
    <col min="8" max="8" width="11.28515625" style="7" customWidth="1"/>
    <col min="9" max="9" width="10.5703125" style="7" customWidth="1"/>
    <col min="10" max="11" width="10.7109375" style="7" customWidth="1"/>
    <col min="12" max="12" width="10.5703125" style="7" customWidth="1"/>
    <col min="13" max="13" width="9.140625" style="7"/>
    <col min="14" max="14" width="21.28515625" style="7" customWidth="1"/>
    <col min="15" max="15" width="18.7109375" style="7" customWidth="1"/>
    <col min="16" max="17" width="17.7109375" style="7" customWidth="1"/>
    <col min="18" max="16384" width="9.140625" style="7"/>
  </cols>
  <sheetData>
    <row r="2" spans="2:17" ht="24.6">
      <c r="B2" s="69" t="s">
        <v>67</v>
      </c>
    </row>
    <row r="4" spans="2:17" ht="21.6">
      <c r="B4" s="398" t="s">
        <v>68</v>
      </c>
      <c r="C4" s="398"/>
      <c r="D4" s="398"/>
      <c r="E4" s="398"/>
      <c r="F4" s="398"/>
      <c r="G4" s="398"/>
      <c r="H4" s="398"/>
      <c r="I4" s="398"/>
      <c r="J4" s="398"/>
      <c r="K4" s="398"/>
      <c r="L4" s="398"/>
    </row>
    <row r="5" spans="2:17">
      <c r="B5" s="7" t="s">
        <v>69</v>
      </c>
    </row>
    <row r="6" spans="2:17" ht="58.15" customHeight="1">
      <c r="B6" s="365" t="s">
        <v>70</v>
      </c>
      <c r="C6" s="366"/>
      <c r="D6" s="366"/>
      <c r="E6" s="366"/>
      <c r="F6" s="366"/>
      <c r="G6" s="366"/>
      <c r="H6" s="366"/>
      <c r="I6" s="366"/>
      <c r="J6" s="366"/>
      <c r="K6" s="366"/>
      <c r="L6" s="366"/>
      <c r="M6" s="366"/>
      <c r="N6" s="366"/>
      <c r="O6" s="366"/>
      <c r="P6" s="366"/>
      <c r="Q6" s="367"/>
    </row>
    <row r="7" spans="2:17" ht="39" customHeight="1">
      <c r="B7" s="368"/>
      <c r="C7" s="342"/>
      <c r="D7" s="342"/>
      <c r="E7" s="342"/>
      <c r="F7" s="342"/>
      <c r="G7" s="342"/>
      <c r="H7" s="342"/>
      <c r="I7" s="342"/>
      <c r="J7" s="342"/>
      <c r="K7" s="342"/>
      <c r="L7" s="342"/>
      <c r="M7" s="342"/>
      <c r="N7" s="342"/>
      <c r="O7" s="342"/>
      <c r="P7" s="342"/>
      <c r="Q7" s="369"/>
    </row>
    <row r="8" spans="2:17" ht="44.45" customHeight="1">
      <c r="B8" s="368"/>
      <c r="C8" s="342"/>
      <c r="D8" s="342"/>
      <c r="E8" s="342"/>
      <c r="F8" s="342"/>
      <c r="G8" s="342"/>
      <c r="H8" s="342"/>
      <c r="I8" s="342"/>
      <c r="J8" s="342"/>
      <c r="K8" s="342"/>
      <c r="L8" s="342"/>
      <c r="M8" s="342"/>
      <c r="N8" s="342"/>
      <c r="O8" s="342"/>
      <c r="P8" s="342"/>
      <c r="Q8" s="369"/>
    </row>
    <row r="9" spans="2:17" ht="86.25" customHeight="1">
      <c r="B9" s="370"/>
      <c r="C9" s="371"/>
      <c r="D9" s="371"/>
      <c r="E9" s="371"/>
      <c r="F9" s="371"/>
      <c r="G9" s="371"/>
      <c r="H9" s="371"/>
      <c r="I9" s="371"/>
      <c r="J9" s="371"/>
      <c r="K9" s="371"/>
      <c r="L9" s="371"/>
      <c r="M9" s="371"/>
      <c r="N9" s="371"/>
      <c r="O9" s="371"/>
      <c r="P9" s="371"/>
      <c r="Q9" s="372"/>
    </row>
    <row r="11" spans="2:17" s="73" customFormat="1">
      <c r="B11" s="364" t="s">
        <v>71</v>
      </c>
      <c r="C11" s="364"/>
      <c r="D11" s="364"/>
      <c r="E11" s="364"/>
      <c r="F11" s="364" t="s">
        <v>72</v>
      </c>
      <c r="G11" s="364"/>
      <c r="H11" s="364"/>
      <c r="I11" s="364"/>
      <c r="J11" s="364" t="s">
        <v>73</v>
      </c>
      <c r="K11" s="364"/>
      <c r="L11" s="364"/>
      <c r="M11" s="364"/>
      <c r="N11" s="364" t="s">
        <v>74</v>
      </c>
      <c r="O11" s="364"/>
      <c r="P11" s="364"/>
      <c r="Q11" s="364"/>
    </row>
    <row r="12" spans="2:17" s="73" customFormat="1" ht="52.15" customHeight="1">
      <c r="B12" s="396" t="s">
        <v>75</v>
      </c>
      <c r="C12" s="396"/>
      <c r="D12" s="396"/>
      <c r="E12" s="396"/>
      <c r="F12" s="316" t="s">
        <v>76</v>
      </c>
      <c r="G12" s="316"/>
      <c r="H12" s="316"/>
      <c r="I12" s="316"/>
      <c r="J12" s="316" t="s">
        <v>77</v>
      </c>
      <c r="K12" s="316"/>
      <c r="L12" s="316"/>
      <c r="M12" s="316"/>
      <c r="N12" s="382" t="s">
        <v>78</v>
      </c>
      <c r="O12" s="383"/>
      <c r="P12" s="383"/>
      <c r="Q12" s="384"/>
    </row>
    <row r="13" spans="2:17" s="73" customFormat="1" ht="21" customHeight="1">
      <c r="B13" s="396"/>
      <c r="C13" s="396"/>
      <c r="D13" s="396"/>
      <c r="E13" s="396"/>
      <c r="F13" s="316" t="s">
        <v>79</v>
      </c>
      <c r="G13" s="316"/>
      <c r="H13" s="316"/>
      <c r="I13" s="316"/>
      <c r="J13" s="316" t="s">
        <v>80</v>
      </c>
      <c r="K13" s="316"/>
      <c r="L13" s="316"/>
      <c r="M13" s="316"/>
      <c r="N13" s="373" t="s">
        <v>81</v>
      </c>
      <c r="O13" s="374"/>
      <c r="P13" s="374"/>
      <c r="Q13" s="375"/>
    </row>
    <row r="14" spans="2:17" s="73" customFormat="1" ht="19.899999999999999" customHeight="1">
      <c r="B14" s="396"/>
      <c r="C14" s="396"/>
      <c r="D14" s="396"/>
      <c r="E14" s="396"/>
      <c r="F14" s="316"/>
      <c r="G14" s="316"/>
      <c r="H14" s="316"/>
      <c r="I14" s="316"/>
      <c r="J14" s="316" t="s">
        <v>82</v>
      </c>
      <c r="K14" s="316"/>
      <c r="L14" s="316"/>
      <c r="M14" s="316"/>
      <c r="N14" s="376"/>
      <c r="O14" s="377"/>
      <c r="P14" s="377"/>
      <c r="Q14" s="378"/>
    </row>
    <row r="15" spans="2:17" s="73" customFormat="1" ht="19.899999999999999" customHeight="1">
      <c r="B15" s="396"/>
      <c r="C15" s="396"/>
      <c r="D15" s="396"/>
      <c r="E15" s="396"/>
      <c r="F15" s="316"/>
      <c r="G15" s="316"/>
      <c r="H15" s="316"/>
      <c r="I15" s="316"/>
      <c r="J15" s="316" t="s">
        <v>83</v>
      </c>
      <c r="K15" s="316"/>
      <c r="L15" s="316"/>
      <c r="M15" s="316"/>
      <c r="N15" s="379"/>
      <c r="O15" s="380"/>
      <c r="P15" s="380"/>
      <c r="Q15" s="381"/>
    </row>
    <row r="16" spans="2:17" ht="19.899999999999999" customHeight="1">
      <c r="B16" s="399" t="s">
        <v>84</v>
      </c>
      <c r="C16" s="400"/>
      <c r="D16" s="400"/>
      <c r="E16" s="401"/>
      <c r="F16" s="316" t="s">
        <v>85</v>
      </c>
      <c r="G16" s="316"/>
      <c r="H16" s="316"/>
      <c r="I16" s="316"/>
      <c r="J16" s="316" t="s">
        <v>86</v>
      </c>
      <c r="K16" s="316"/>
      <c r="L16" s="316"/>
      <c r="M16" s="316"/>
      <c r="N16" s="387" t="s">
        <v>87</v>
      </c>
      <c r="O16" s="388"/>
      <c r="P16" s="388"/>
      <c r="Q16" s="389"/>
    </row>
    <row r="17" spans="2:17" ht="34.15" customHeight="1">
      <c r="B17" s="402"/>
      <c r="C17" s="403"/>
      <c r="D17" s="403"/>
      <c r="E17" s="404"/>
      <c r="F17" s="316" t="s">
        <v>88</v>
      </c>
      <c r="G17" s="316"/>
      <c r="H17" s="316"/>
      <c r="I17" s="316"/>
      <c r="J17" s="316"/>
      <c r="K17" s="316"/>
      <c r="L17" s="316"/>
      <c r="M17" s="316"/>
      <c r="N17" s="390"/>
      <c r="O17" s="391"/>
      <c r="P17" s="391"/>
      <c r="Q17" s="392"/>
    </row>
    <row r="18" spans="2:17" s="73" customFormat="1" ht="69" customHeight="1">
      <c r="B18" s="402"/>
      <c r="C18" s="403"/>
      <c r="D18" s="403"/>
      <c r="E18" s="404"/>
      <c r="F18" s="408" t="s">
        <v>89</v>
      </c>
      <c r="G18" s="409"/>
      <c r="H18" s="409"/>
      <c r="I18" s="410"/>
      <c r="J18" s="316" t="s">
        <v>90</v>
      </c>
      <c r="K18" s="316"/>
      <c r="L18" s="316"/>
      <c r="M18" s="316"/>
      <c r="N18" s="393" t="s">
        <v>91</v>
      </c>
      <c r="O18" s="394"/>
      <c r="P18" s="394"/>
      <c r="Q18" s="395"/>
    </row>
    <row r="19" spans="2:17" s="73" customFormat="1" ht="38.450000000000003" customHeight="1">
      <c r="B19" s="402"/>
      <c r="C19" s="403"/>
      <c r="D19" s="403"/>
      <c r="E19" s="404"/>
      <c r="F19" s="316" t="s">
        <v>92</v>
      </c>
      <c r="G19" s="316"/>
      <c r="H19" s="316"/>
      <c r="I19" s="316"/>
      <c r="J19" s="316" t="s">
        <v>93</v>
      </c>
      <c r="K19" s="316"/>
      <c r="L19" s="316"/>
      <c r="M19" s="316"/>
      <c r="N19" s="323" t="s">
        <v>94</v>
      </c>
      <c r="O19" s="385"/>
      <c r="P19" s="385"/>
      <c r="Q19" s="386"/>
    </row>
    <row r="20" spans="2:17" s="73" customFormat="1" ht="60.6" customHeight="1">
      <c r="B20" s="402"/>
      <c r="C20" s="403"/>
      <c r="D20" s="403"/>
      <c r="E20" s="404"/>
      <c r="F20" s="316"/>
      <c r="G20" s="316"/>
      <c r="H20" s="316"/>
      <c r="I20" s="316"/>
      <c r="J20" s="316" t="s">
        <v>95</v>
      </c>
      <c r="K20" s="316"/>
      <c r="L20" s="316"/>
      <c r="M20" s="316"/>
      <c r="N20" s="323" t="s">
        <v>96</v>
      </c>
      <c r="O20" s="385"/>
      <c r="P20" s="385"/>
      <c r="Q20" s="386"/>
    </row>
    <row r="21" spans="2:17" s="73" customFormat="1" ht="24.6" customHeight="1">
      <c r="B21" s="402"/>
      <c r="C21" s="403"/>
      <c r="D21" s="403"/>
      <c r="E21" s="404"/>
      <c r="F21" s="316"/>
      <c r="G21" s="316"/>
      <c r="H21" s="316"/>
      <c r="I21" s="316"/>
      <c r="J21" s="316" t="s">
        <v>97</v>
      </c>
      <c r="K21" s="316"/>
      <c r="L21" s="316"/>
      <c r="M21" s="316"/>
      <c r="N21" s="358" t="s">
        <v>98</v>
      </c>
      <c r="O21" s="359"/>
      <c r="P21" s="359"/>
      <c r="Q21" s="360"/>
    </row>
    <row r="22" spans="2:17" ht="27" customHeight="1">
      <c r="B22" s="402"/>
      <c r="C22" s="403"/>
      <c r="D22" s="403"/>
      <c r="E22" s="404"/>
      <c r="F22" s="316"/>
      <c r="G22" s="316"/>
      <c r="H22" s="316"/>
      <c r="I22" s="316"/>
      <c r="J22" s="316" t="s">
        <v>99</v>
      </c>
      <c r="K22" s="316"/>
      <c r="L22" s="316"/>
      <c r="M22" s="316"/>
      <c r="N22" s="361"/>
      <c r="O22" s="362"/>
      <c r="P22" s="362"/>
      <c r="Q22" s="363"/>
    </row>
    <row r="23" spans="2:17" s="73" customFormat="1" ht="30.6" customHeight="1">
      <c r="B23" s="402"/>
      <c r="C23" s="403"/>
      <c r="D23" s="403"/>
      <c r="E23" s="404"/>
      <c r="F23" s="316" t="s">
        <v>100</v>
      </c>
      <c r="G23" s="316"/>
      <c r="H23" s="316"/>
      <c r="I23" s="316"/>
      <c r="J23" s="316" t="s">
        <v>101</v>
      </c>
      <c r="K23" s="316"/>
      <c r="L23" s="316"/>
      <c r="M23" s="316"/>
      <c r="N23" s="358" t="s">
        <v>102</v>
      </c>
      <c r="O23" s="359"/>
      <c r="P23" s="359"/>
      <c r="Q23" s="360"/>
    </row>
    <row r="24" spans="2:17" s="73" customFormat="1" ht="30" customHeight="1">
      <c r="B24" s="405"/>
      <c r="C24" s="406"/>
      <c r="D24" s="406"/>
      <c r="E24" s="407"/>
      <c r="F24" s="316" t="s">
        <v>103</v>
      </c>
      <c r="G24" s="316"/>
      <c r="H24" s="316"/>
      <c r="I24" s="316"/>
      <c r="J24" s="316"/>
      <c r="K24" s="316"/>
      <c r="L24" s="316"/>
      <c r="M24" s="316"/>
      <c r="N24" s="361"/>
      <c r="O24" s="362"/>
      <c r="P24" s="362"/>
      <c r="Q24" s="363"/>
    </row>
    <row r="25" spans="2:17" ht="55.15" customHeight="1">
      <c r="B25" s="397" t="s">
        <v>104</v>
      </c>
      <c r="C25" s="397"/>
      <c r="D25" s="397"/>
      <c r="E25" s="397"/>
      <c r="F25" s="316" t="s">
        <v>105</v>
      </c>
      <c r="G25" s="316"/>
      <c r="H25" s="316"/>
      <c r="I25" s="316"/>
      <c r="J25" s="316" t="s">
        <v>105</v>
      </c>
      <c r="K25" s="316"/>
      <c r="L25" s="316"/>
      <c r="M25" s="316"/>
      <c r="N25" s="355" t="s">
        <v>106</v>
      </c>
      <c r="O25" s="356"/>
      <c r="P25" s="356"/>
      <c r="Q25" s="357"/>
    </row>
    <row r="26" spans="2:17" ht="36.6" customHeight="1">
      <c r="B26" s="397"/>
      <c r="C26" s="397"/>
      <c r="D26" s="397"/>
      <c r="E26" s="397"/>
      <c r="F26" s="316" t="s">
        <v>107</v>
      </c>
      <c r="G26" s="316"/>
      <c r="H26" s="316"/>
      <c r="I26" s="316"/>
      <c r="J26" s="316" t="s">
        <v>108</v>
      </c>
      <c r="K26" s="316"/>
      <c r="L26" s="316"/>
      <c r="M26" s="316"/>
      <c r="N26" s="358" t="s">
        <v>109</v>
      </c>
      <c r="O26" s="359"/>
      <c r="P26" s="359"/>
      <c r="Q26" s="360"/>
    </row>
    <row r="27" spans="2:17" ht="22.9" customHeight="1">
      <c r="B27" s="397"/>
      <c r="C27" s="397"/>
      <c r="D27" s="397"/>
      <c r="E27" s="397"/>
      <c r="F27" s="316" t="s">
        <v>110</v>
      </c>
      <c r="G27" s="316"/>
      <c r="H27" s="316"/>
      <c r="I27" s="316"/>
      <c r="J27" s="316"/>
      <c r="K27" s="316"/>
      <c r="L27" s="316"/>
      <c r="M27" s="316"/>
      <c r="N27" s="361"/>
      <c r="O27" s="362"/>
      <c r="P27" s="362"/>
      <c r="Q27" s="363"/>
    </row>
    <row r="28" spans="2:17" ht="38.450000000000003" customHeight="1">
      <c r="B28" s="396" t="s">
        <v>111</v>
      </c>
      <c r="C28" s="396"/>
      <c r="D28" s="396"/>
      <c r="E28" s="396"/>
      <c r="F28" s="316" t="s">
        <v>112</v>
      </c>
      <c r="G28" s="316"/>
      <c r="H28" s="316"/>
      <c r="I28" s="316"/>
      <c r="J28" s="316" t="s">
        <v>113</v>
      </c>
      <c r="K28" s="316"/>
      <c r="L28" s="316"/>
      <c r="M28" s="316"/>
      <c r="N28" s="358" t="s">
        <v>114</v>
      </c>
      <c r="O28" s="359"/>
      <c r="P28" s="359"/>
      <c r="Q28" s="360"/>
    </row>
    <row r="29" spans="2:17" ht="29.45" customHeight="1">
      <c r="B29" s="396"/>
      <c r="C29" s="396"/>
      <c r="D29" s="396"/>
      <c r="E29" s="396"/>
      <c r="F29" s="316" t="s">
        <v>115</v>
      </c>
      <c r="G29" s="316"/>
      <c r="H29" s="316"/>
      <c r="I29" s="316"/>
      <c r="J29" s="316"/>
      <c r="K29" s="316"/>
      <c r="L29" s="316"/>
      <c r="M29" s="316"/>
      <c r="N29" s="361"/>
      <c r="O29" s="362"/>
      <c r="P29" s="362"/>
      <c r="Q29" s="363"/>
    </row>
    <row r="30" spans="2:17" ht="49.9" customHeight="1">
      <c r="B30" s="396"/>
      <c r="C30" s="396"/>
      <c r="D30" s="396"/>
      <c r="E30" s="396"/>
      <c r="F30" s="316" t="s">
        <v>116</v>
      </c>
      <c r="G30" s="316"/>
      <c r="H30" s="316"/>
      <c r="I30" s="316"/>
      <c r="J30" s="316" t="s">
        <v>116</v>
      </c>
      <c r="K30" s="316"/>
      <c r="L30" s="316"/>
      <c r="M30" s="316"/>
      <c r="N30" s="355" t="s">
        <v>117</v>
      </c>
      <c r="O30" s="356"/>
      <c r="P30" s="356"/>
      <c r="Q30" s="357"/>
    </row>
    <row r="31" spans="2:17" ht="19.899999999999999" customHeight="1"/>
    <row r="32" spans="2:17" ht="19.899999999999999" customHeight="1"/>
  </sheetData>
  <mergeCells count="51">
    <mergeCell ref="F24:I24"/>
    <mergeCell ref="J22:M22"/>
    <mergeCell ref="J21:M21"/>
    <mergeCell ref="J20:M20"/>
    <mergeCell ref="J19:M19"/>
    <mergeCell ref="B4:L4"/>
    <mergeCell ref="B11:E11"/>
    <mergeCell ref="F11:I11"/>
    <mergeCell ref="F12:I12"/>
    <mergeCell ref="F16:I16"/>
    <mergeCell ref="J16:M17"/>
    <mergeCell ref="B12:E15"/>
    <mergeCell ref="J11:M11"/>
    <mergeCell ref="J15:M15"/>
    <mergeCell ref="J14:M14"/>
    <mergeCell ref="J13:M13"/>
    <mergeCell ref="J12:M12"/>
    <mergeCell ref="F17:I17"/>
    <mergeCell ref="B16:E24"/>
    <mergeCell ref="F18:I18"/>
    <mergeCell ref="F23:I23"/>
    <mergeCell ref="F28:I28"/>
    <mergeCell ref="F29:I29"/>
    <mergeCell ref="F30:I30"/>
    <mergeCell ref="B28:E30"/>
    <mergeCell ref="B25:E27"/>
    <mergeCell ref="F25:I25"/>
    <mergeCell ref="F26:I26"/>
    <mergeCell ref="F27:I27"/>
    <mergeCell ref="J30:M30"/>
    <mergeCell ref="J28:M29"/>
    <mergeCell ref="J26:M27"/>
    <mergeCell ref="J25:M25"/>
    <mergeCell ref="J23:M24"/>
    <mergeCell ref="B6:Q9"/>
    <mergeCell ref="N13:Q15"/>
    <mergeCell ref="N12:Q12"/>
    <mergeCell ref="N21:Q22"/>
    <mergeCell ref="N20:Q20"/>
    <mergeCell ref="N19:Q19"/>
    <mergeCell ref="F13:I15"/>
    <mergeCell ref="F19:I22"/>
    <mergeCell ref="N16:Q17"/>
    <mergeCell ref="N18:Q18"/>
    <mergeCell ref="J18:M18"/>
    <mergeCell ref="N25:Q25"/>
    <mergeCell ref="N26:Q27"/>
    <mergeCell ref="N28:Q29"/>
    <mergeCell ref="N30:Q30"/>
    <mergeCell ref="N11:Q11"/>
    <mergeCell ref="N23:Q24"/>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F199B-C29A-467C-BF66-A8C7CEBAEFE2}">
  <sheetPr codeName="Planilha4"/>
  <dimension ref="B2:J28"/>
  <sheetViews>
    <sheetView showGridLines="0" zoomScale="90" zoomScaleNormal="90" workbookViewId="0">
      <selection activeCell="B2" sqref="B2"/>
    </sheetView>
  </sheetViews>
  <sheetFormatPr defaultColWidth="9.140625" defaultRowHeight="16.899999999999999"/>
  <cols>
    <col min="1" max="1" width="3.7109375" style="7" customWidth="1"/>
    <col min="2" max="2" width="9.140625" style="73"/>
    <col min="3" max="4" width="9.140625" style="7"/>
    <col min="5" max="5" width="27" style="7" customWidth="1"/>
    <col min="6" max="6" width="88.42578125" style="252" customWidth="1"/>
    <col min="7" max="7" width="14.85546875" style="73" customWidth="1"/>
    <col min="8" max="8" width="21.85546875" style="73" customWidth="1"/>
    <col min="9" max="9" width="23.7109375" style="73" customWidth="1"/>
    <col min="10" max="10" width="12.5703125" style="30" customWidth="1"/>
    <col min="11" max="16384" width="9.140625" style="7"/>
  </cols>
  <sheetData>
    <row r="2" spans="2:10" ht="24.6">
      <c r="B2" s="81" t="s">
        <v>118</v>
      </c>
    </row>
    <row r="5" spans="2:10">
      <c r="G5" s="411" t="s">
        <v>119</v>
      </c>
      <c r="H5" s="411"/>
      <c r="I5" s="411"/>
      <c r="J5" s="411"/>
    </row>
    <row r="6" spans="2:10" ht="17.45" thickBot="1">
      <c r="B6" s="256" t="s">
        <v>120</v>
      </c>
      <c r="C6" s="257"/>
      <c r="D6" s="257"/>
      <c r="E6" s="257"/>
      <c r="F6" s="258">
        <v>2023</v>
      </c>
      <c r="G6" s="259" t="s">
        <v>121</v>
      </c>
      <c r="H6" s="259" t="s">
        <v>122</v>
      </c>
      <c r="I6" s="259" t="s">
        <v>123</v>
      </c>
      <c r="J6" s="259" t="s">
        <v>124</v>
      </c>
    </row>
    <row r="7" spans="2:10" ht="126" customHeight="1" thickTop="1">
      <c r="B7" s="82" t="s">
        <v>125</v>
      </c>
      <c r="C7" s="83"/>
      <c r="D7" s="83"/>
      <c r="E7" s="83"/>
      <c r="F7" s="253" t="s">
        <v>126</v>
      </c>
      <c r="G7" s="88" t="s">
        <v>127</v>
      </c>
      <c r="H7" s="91" t="s">
        <v>61</v>
      </c>
      <c r="I7" s="91" t="s">
        <v>61</v>
      </c>
      <c r="J7" s="91" t="s">
        <v>61</v>
      </c>
    </row>
    <row r="8" spans="2:10" ht="48.6">
      <c r="B8" s="84" t="s">
        <v>128</v>
      </c>
      <c r="C8" s="85"/>
      <c r="D8" s="85"/>
      <c r="E8" s="85"/>
      <c r="F8" s="187" t="s">
        <v>129</v>
      </c>
      <c r="G8" s="89" t="s">
        <v>130</v>
      </c>
      <c r="H8" s="92" t="s">
        <v>61</v>
      </c>
      <c r="I8" s="93" t="s">
        <v>61</v>
      </c>
      <c r="J8" s="93" t="s">
        <v>61</v>
      </c>
    </row>
    <row r="9" spans="2:10" ht="81">
      <c r="B9" s="412" t="s">
        <v>131</v>
      </c>
      <c r="C9" s="412"/>
      <c r="D9" s="412"/>
      <c r="E9" s="412"/>
      <c r="F9" s="187" t="s">
        <v>132</v>
      </c>
      <c r="G9" s="89" t="s">
        <v>133</v>
      </c>
      <c r="H9" s="84" t="s">
        <v>134</v>
      </c>
      <c r="I9" s="165" t="s">
        <v>135</v>
      </c>
      <c r="J9" s="93"/>
    </row>
    <row r="10" spans="2:10" ht="48.6">
      <c r="B10" s="86" t="s">
        <v>136</v>
      </c>
      <c r="C10" s="87"/>
      <c r="D10" s="87"/>
      <c r="E10" s="87"/>
      <c r="F10" s="254" t="s">
        <v>137</v>
      </c>
      <c r="G10" s="90" t="s">
        <v>138</v>
      </c>
      <c r="H10" s="92" t="s">
        <v>61</v>
      </c>
      <c r="I10" s="165" t="s">
        <v>139</v>
      </c>
      <c r="J10" s="92">
        <v>16</v>
      </c>
    </row>
    <row r="11" spans="2:10" ht="48.6">
      <c r="B11" s="412" t="s">
        <v>140</v>
      </c>
      <c r="C11" s="412"/>
      <c r="D11" s="412"/>
      <c r="E11" s="412"/>
      <c r="F11" s="187" t="s">
        <v>141</v>
      </c>
      <c r="G11" s="89" t="s">
        <v>142</v>
      </c>
      <c r="H11" s="92" t="s">
        <v>61</v>
      </c>
      <c r="I11" s="93" t="s">
        <v>61</v>
      </c>
      <c r="J11" s="92">
        <v>16</v>
      </c>
    </row>
    <row r="12" spans="2:10" ht="32.450000000000003">
      <c r="B12" s="84" t="s">
        <v>143</v>
      </c>
      <c r="C12" s="85"/>
      <c r="D12" s="85"/>
      <c r="E12" s="85"/>
      <c r="F12" s="187" t="s">
        <v>144</v>
      </c>
      <c r="G12" s="89" t="s">
        <v>145</v>
      </c>
      <c r="H12" s="92" t="s">
        <v>61</v>
      </c>
      <c r="I12" s="93" t="s">
        <v>61</v>
      </c>
      <c r="J12" s="92">
        <v>16</v>
      </c>
    </row>
    <row r="13" spans="2:10" ht="151.9" customHeight="1">
      <c r="B13" s="412" t="s">
        <v>146</v>
      </c>
      <c r="C13" s="412"/>
      <c r="D13" s="412"/>
      <c r="E13" s="412"/>
      <c r="F13" s="187" t="s">
        <v>147</v>
      </c>
      <c r="G13" s="89" t="s">
        <v>148</v>
      </c>
      <c r="H13" s="92" t="s">
        <v>61</v>
      </c>
      <c r="I13" s="93" t="s">
        <v>61</v>
      </c>
      <c r="J13" s="93">
        <v>16</v>
      </c>
    </row>
    <row r="14" spans="2:10" ht="185.45" customHeight="1">
      <c r="B14" s="412" t="s">
        <v>149</v>
      </c>
      <c r="C14" s="412"/>
      <c r="D14" s="412"/>
      <c r="E14" s="412"/>
      <c r="F14" s="187" t="s">
        <v>150</v>
      </c>
      <c r="G14" s="89" t="s">
        <v>151</v>
      </c>
      <c r="H14" s="92" t="s">
        <v>61</v>
      </c>
      <c r="I14" s="93" t="s">
        <v>152</v>
      </c>
      <c r="J14" s="93">
        <v>16</v>
      </c>
    </row>
    <row r="15" spans="2:10" ht="113.45">
      <c r="B15" s="84" t="s">
        <v>153</v>
      </c>
      <c r="C15" s="85"/>
      <c r="D15" s="85"/>
      <c r="E15" s="85"/>
      <c r="F15" s="187" t="s">
        <v>154</v>
      </c>
      <c r="G15" s="89" t="s">
        <v>155</v>
      </c>
      <c r="H15" s="92" t="s">
        <v>61</v>
      </c>
      <c r="I15" s="93" t="s">
        <v>61</v>
      </c>
      <c r="J15" s="93">
        <v>16</v>
      </c>
    </row>
    <row r="16" spans="2:10" ht="48.6">
      <c r="B16" s="84" t="s">
        <v>156</v>
      </c>
      <c r="C16" s="85"/>
      <c r="D16" s="85"/>
      <c r="E16" s="85"/>
      <c r="F16" s="187" t="s">
        <v>157</v>
      </c>
      <c r="G16" s="89" t="s">
        <v>158</v>
      </c>
      <c r="H16" s="92" t="s">
        <v>61</v>
      </c>
      <c r="I16" s="93" t="s">
        <v>61</v>
      </c>
      <c r="J16" s="93">
        <v>16</v>
      </c>
    </row>
    <row r="17" spans="2:10" ht="96" customHeight="1">
      <c r="B17" s="412" t="s">
        <v>159</v>
      </c>
      <c r="C17" s="412"/>
      <c r="D17" s="412"/>
      <c r="E17" s="412"/>
      <c r="F17" s="187" t="s">
        <v>160</v>
      </c>
      <c r="G17" s="89" t="s">
        <v>161</v>
      </c>
      <c r="H17" s="92" t="s">
        <v>61</v>
      </c>
      <c r="I17" s="93" t="s">
        <v>61</v>
      </c>
      <c r="J17" s="93">
        <v>16</v>
      </c>
    </row>
    <row r="18" spans="2:10" ht="97.15">
      <c r="B18" s="412" t="s">
        <v>162</v>
      </c>
      <c r="C18" s="412"/>
      <c r="D18" s="412"/>
      <c r="E18" s="412"/>
      <c r="F18" s="187" t="s">
        <v>163</v>
      </c>
      <c r="G18" s="89" t="s">
        <v>164</v>
      </c>
      <c r="H18" s="92" t="s">
        <v>61</v>
      </c>
      <c r="I18" s="93" t="s">
        <v>61</v>
      </c>
      <c r="J18" s="93">
        <v>16</v>
      </c>
    </row>
    <row r="19" spans="2:10" ht="97.15">
      <c r="B19" s="84" t="s">
        <v>165</v>
      </c>
      <c r="C19" s="85"/>
      <c r="D19" s="85"/>
      <c r="E19" s="85"/>
      <c r="F19" s="187" t="s">
        <v>166</v>
      </c>
      <c r="G19" s="89" t="s">
        <v>167</v>
      </c>
      <c r="H19" s="92" t="s">
        <v>61</v>
      </c>
      <c r="I19" s="93" t="s">
        <v>168</v>
      </c>
      <c r="J19" s="93">
        <v>16</v>
      </c>
    </row>
    <row r="20" spans="2:10" ht="64.900000000000006">
      <c r="B20" s="84" t="s">
        <v>169</v>
      </c>
      <c r="C20" s="85"/>
      <c r="D20" s="85"/>
      <c r="E20" s="85"/>
      <c r="F20" s="187" t="s">
        <v>170</v>
      </c>
      <c r="G20" s="89" t="s">
        <v>171</v>
      </c>
      <c r="H20" s="92" t="s">
        <v>61</v>
      </c>
      <c r="I20" s="93" t="s">
        <v>61</v>
      </c>
      <c r="J20" s="93">
        <v>16</v>
      </c>
    </row>
    <row r="21" spans="2:10">
      <c r="B21" s="84" t="s">
        <v>172</v>
      </c>
      <c r="C21" s="85"/>
      <c r="D21" s="85"/>
      <c r="E21" s="85"/>
      <c r="F21" s="255" t="s">
        <v>173</v>
      </c>
      <c r="G21" s="89" t="s">
        <v>174</v>
      </c>
      <c r="H21" s="92" t="s">
        <v>61</v>
      </c>
      <c r="I21" s="93" t="s">
        <v>175</v>
      </c>
      <c r="J21" s="93">
        <v>16</v>
      </c>
    </row>
    <row r="22" spans="2:10" ht="162">
      <c r="B22" s="84" t="s">
        <v>176</v>
      </c>
      <c r="C22" s="85"/>
      <c r="D22" s="85"/>
      <c r="E22" s="85"/>
      <c r="F22" s="187" t="s">
        <v>177</v>
      </c>
      <c r="G22" s="89" t="s">
        <v>178</v>
      </c>
      <c r="H22" s="92" t="s">
        <v>61</v>
      </c>
      <c r="I22" s="164" t="s">
        <v>179</v>
      </c>
      <c r="J22" s="93">
        <v>16</v>
      </c>
    </row>
    <row r="23" spans="2:10" ht="178.15">
      <c r="B23" s="84" t="s">
        <v>180</v>
      </c>
      <c r="C23" s="85"/>
      <c r="D23" s="85"/>
      <c r="E23" s="85"/>
      <c r="F23" s="187" t="s">
        <v>181</v>
      </c>
      <c r="G23" s="89" t="s">
        <v>182</v>
      </c>
      <c r="H23" s="92" t="s">
        <v>61</v>
      </c>
      <c r="I23" s="164" t="s">
        <v>179</v>
      </c>
      <c r="J23" s="93">
        <v>16</v>
      </c>
    </row>
    <row r="24" spans="2:10" ht="243">
      <c r="B24" s="84" t="s">
        <v>183</v>
      </c>
      <c r="C24" s="85"/>
      <c r="D24" s="85"/>
      <c r="E24" s="85"/>
      <c r="F24" s="187" t="s">
        <v>184</v>
      </c>
      <c r="G24" s="89" t="s">
        <v>185</v>
      </c>
      <c r="H24" s="92" t="s">
        <v>61</v>
      </c>
      <c r="I24" s="165" t="s">
        <v>186</v>
      </c>
      <c r="J24" s="93">
        <v>16</v>
      </c>
    </row>
    <row r="25" spans="2:10" ht="178.15">
      <c r="B25" s="412" t="s">
        <v>187</v>
      </c>
      <c r="C25" s="412"/>
      <c r="D25" s="412"/>
      <c r="E25" s="412"/>
      <c r="F25" s="187" t="s">
        <v>188</v>
      </c>
      <c r="G25" s="89" t="s">
        <v>189</v>
      </c>
      <c r="H25" s="92" t="s">
        <v>61</v>
      </c>
      <c r="I25" s="165" t="s">
        <v>190</v>
      </c>
      <c r="J25" s="93">
        <v>16</v>
      </c>
    </row>
    <row r="26" spans="2:10" ht="48.6">
      <c r="B26" s="84" t="s">
        <v>191</v>
      </c>
      <c r="C26" s="85"/>
      <c r="D26" s="85"/>
      <c r="E26" s="85"/>
      <c r="F26" s="187" t="s">
        <v>192</v>
      </c>
      <c r="G26" s="89" t="s">
        <v>193</v>
      </c>
      <c r="H26" s="84" t="s">
        <v>194</v>
      </c>
      <c r="I26" s="93" t="s">
        <v>61</v>
      </c>
      <c r="J26" s="93">
        <v>16</v>
      </c>
    </row>
    <row r="27" spans="2:10" ht="291.60000000000002">
      <c r="B27" s="84" t="s">
        <v>195</v>
      </c>
      <c r="C27" s="85"/>
      <c r="D27" s="85"/>
      <c r="E27" s="85"/>
      <c r="F27" s="187" t="s">
        <v>196</v>
      </c>
      <c r="G27" s="89" t="s">
        <v>197</v>
      </c>
      <c r="H27" s="93" t="s">
        <v>61</v>
      </c>
      <c r="I27" s="93" t="s">
        <v>61</v>
      </c>
      <c r="J27" s="93">
        <v>12</v>
      </c>
    </row>
    <row r="28" spans="2:10" ht="162">
      <c r="B28" s="84" t="s">
        <v>198</v>
      </c>
      <c r="C28" s="85"/>
      <c r="D28" s="85"/>
      <c r="E28" s="85"/>
      <c r="F28" s="187" t="s">
        <v>199</v>
      </c>
      <c r="G28" s="89" t="s">
        <v>200</v>
      </c>
      <c r="H28" s="93" t="s">
        <v>61</v>
      </c>
      <c r="I28" s="164" t="s">
        <v>201</v>
      </c>
      <c r="J28" s="93" t="s">
        <v>61</v>
      </c>
    </row>
  </sheetData>
  <mergeCells count="8">
    <mergeCell ref="G5:J5"/>
    <mergeCell ref="B17:E17"/>
    <mergeCell ref="B18:E18"/>
    <mergeCell ref="B25:E25"/>
    <mergeCell ref="B14:E14"/>
    <mergeCell ref="B13:E13"/>
    <mergeCell ref="B11:E11"/>
    <mergeCell ref="B9:E9"/>
  </mergeCells>
  <phoneticPr fontId="7" type="noConversion"/>
  <pageMargins left="0.511811024" right="0.511811024" top="0.78740157499999996" bottom="0.78740157499999996" header="0.31496062000000002" footer="0.31496062000000002"/>
  <pageSetup paperSize="9" orientation="portrait" r:id="rId1"/>
  <ignoredErrors>
    <ignoredError sqref="G14 G15:G21 G22:G28"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1B3B-61AE-4224-96FE-C5BCB1D1F375}">
  <sheetPr codeName="Planilha6"/>
  <dimension ref="B2:M46"/>
  <sheetViews>
    <sheetView showGridLines="0" zoomScale="80" zoomScaleNormal="80" workbookViewId="0">
      <selection activeCell="B1" sqref="B1"/>
    </sheetView>
  </sheetViews>
  <sheetFormatPr defaultColWidth="9.140625" defaultRowHeight="16.899999999999999"/>
  <cols>
    <col min="1" max="1" width="3.42578125" style="7" customWidth="1"/>
    <col min="2" max="4" width="9.140625" style="7"/>
    <col min="5" max="5" width="55" style="7" customWidth="1"/>
    <col min="6" max="6" width="14.85546875" style="7" customWidth="1"/>
    <col min="7" max="7" width="16.28515625" style="7" customWidth="1"/>
    <col min="8" max="8" width="18.28515625" style="7" customWidth="1"/>
    <col min="9" max="9" width="30" style="13" customWidth="1"/>
    <col min="10" max="10" width="15.7109375" style="13" customWidth="1"/>
    <col min="11" max="11" width="13.85546875" style="13" customWidth="1"/>
    <col min="12" max="12" width="18.5703125" style="13" customWidth="1"/>
    <col min="13" max="13" width="14.85546875" style="13" customWidth="1"/>
    <col min="14" max="16384" width="9.140625" style="7"/>
  </cols>
  <sheetData>
    <row r="2" spans="2:13" ht="24.6">
      <c r="B2" s="69" t="s">
        <v>202</v>
      </c>
    </row>
    <row r="3" spans="2:13" ht="15" customHeight="1"/>
    <row r="4" spans="2:13" ht="21.75" customHeight="1">
      <c r="F4" s="413"/>
      <c r="G4" s="413"/>
      <c r="H4" s="413"/>
      <c r="J4" s="413" t="s">
        <v>119</v>
      </c>
      <c r="K4" s="413"/>
      <c r="L4" s="413"/>
      <c r="M4" s="413"/>
    </row>
    <row r="5" spans="2:13" ht="21" customHeight="1" thickBot="1">
      <c r="B5" s="257" t="s">
        <v>203</v>
      </c>
      <c r="C5" s="257"/>
      <c r="D5" s="257"/>
      <c r="E5" s="257"/>
      <c r="F5" s="281">
        <v>2021</v>
      </c>
      <c r="G5" s="260">
        <v>2022</v>
      </c>
      <c r="H5" s="260">
        <v>2023</v>
      </c>
      <c r="I5" s="261" t="s">
        <v>204</v>
      </c>
      <c r="J5" s="262" t="s">
        <v>121</v>
      </c>
      <c r="K5" s="262" t="s">
        <v>122</v>
      </c>
      <c r="L5" s="262" t="s">
        <v>123</v>
      </c>
      <c r="M5" s="262" t="s">
        <v>124</v>
      </c>
    </row>
    <row r="6" spans="2:13" ht="17.45" thickTop="1">
      <c r="B6" s="7" t="s">
        <v>205</v>
      </c>
      <c r="F6" s="48">
        <v>186</v>
      </c>
      <c r="G6" s="7">
        <v>241</v>
      </c>
      <c r="H6" s="7">
        <f>H7+H8</f>
        <v>308</v>
      </c>
      <c r="I6" s="50" t="s">
        <v>61</v>
      </c>
      <c r="J6" s="40" t="s">
        <v>206</v>
      </c>
      <c r="K6" s="13" t="s">
        <v>61</v>
      </c>
      <c r="L6" s="124" t="s">
        <v>207</v>
      </c>
      <c r="M6" s="13" t="s">
        <v>208</v>
      </c>
    </row>
    <row r="7" spans="2:13">
      <c r="C7" s="7" t="s">
        <v>209</v>
      </c>
      <c r="F7" s="48">
        <v>164</v>
      </c>
      <c r="G7" s="7">
        <v>195</v>
      </c>
      <c r="H7" s="7">
        <v>254</v>
      </c>
      <c r="I7" s="50" t="s">
        <v>61</v>
      </c>
      <c r="J7" s="40" t="s">
        <v>206</v>
      </c>
      <c r="K7" s="13" t="s">
        <v>61</v>
      </c>
      <c r="L7" s="124" t="s">
        <v>207</v>
      </c>
      <c r="M7" s="13" t="s">
        <v>208</v>
      </c>
    </row>
    <row r="8" spans="2:13">
      <c r="C8" s="7" t="s">
        <v>210</v>
      </c>
      <c r="F8" s="48">
        <v>22</v>
      </c>
      <c r="G8" s="7">
        <v>46</v>
      </c>
      <c r="H8" s="7">
        <v>54</v>
      </c>
      <c r="I8" s="50" t="s">
        <v>61</v>
      </c>
      <c r="J8" s="40" t="s">
        <v>206</v>
      </c>
      <c r="K8" s="13" t="s">
        <v>61</v>
      </c>
      <c r="L8" s="124" t="s">
        <v>207</v>
      </c>
      <c r="M8" s="13" t="s">
        <v>208</v>
      </c>
    </row>
    <row r="9" spans="2:13">
      <c r="F9" s="18"/>
      <c r="G9" s="18"/>
      <c r="H9" s="18"/>
      <c r="I9" s="18"/>
      <c r="J9" s="18"/>
      <c r="K9" s="18"/>
      <c r="L9" s="18"/>
    </row>
    <row r="10" spans="2:13">
      <c r="B10" s="15" t="s">
        <v>211</v>
      </c>
      <c r="F10" s="17"/>
      <c r="G10" s="17"/>
      <c r="H10" s="17"/>
    </row>
    <row r="11" spans="2:13" ht="102" customHeight="1">
      <c r="B11" s="414" t="s">
        <v>212</v>
      </c>
      <c r="C11" s="415"/>
      <c r="D11" s="415"/>
      <c r="E11" s="415"/>
      <c r="F11" s="415"/>
      <c r="G11" s="415"/>
      <c r="H11" s="415"/>
      <c r="I11" s="415"/>
      <c r="J11" s="415"/>
      <c r="K11" s="415"/>
      <c r="L11" s="415"/>
      <c r="M11" s="416"/>
    </row>
    <row r="13" spans="2:13" ht="17.25" customHeight="1"/>
    <row r="14" spans="2:13" ht="21" customHeight="1" thickBot="1">
      <c r="B14" s="282" t="s">
        <v>213</v>
      </c>
      <c r="C14" s="282"/>
      <c r="D14" s="282"/>
      <c r="E14" s="282"/>
      <c r="F14" s="281">
        <v>2021</v>
      </c>
      <c r="G14" s="260">
        <v>2022</v>
      </c>
      <c r="H14" s="260">
        <v>2023</v>
      </c>
      <c r="I14" s="261" t="s">
        <v>204</v>
      </c>
      <c r="J14" s="262" t="s">
        <v>121</v>
      </c>
      <c r="K14" s="262" t="s">
        <v>122</v>
      </c>
      <c r="L14" s="262" t="s">
        <v>123</v>
      </c>
      <c r="M14" s="262" t="s">
        <v>124</v>
      </c>
    </row>
    <row r="15" spans="2:13" ht="17.45" thickTop="1">
      <c r="B15" s="7" t="s">
        <v>214</v>
      </c>
      <c r="F15" s="48" t="s">
        <v>61</v>
      </c>
      <c r="G15" s="169">
        <v>0.86</v>
      </c>
      <c r="H15" s="170">
        <v>0.33300000000000002</v>
      </c>
      <c r="I15" s="50" t="s">
        <v>61</v>
      </c>
      <c r="J15" s="13" t="s">
        <v>215</v>
      </c>
      <c r="K15" s="13" t="s">
        <v>61</v>
      </c>
      <c r="L15" s="119" t="s">
        <v>216</v>
      </c>
      <c r="M15" s="13" t="s">
        <v>208</v>
      </c>
    </row>
    <row r="16" spans="2:13">
      <c r="F16" s="18"/>
      <c r="G16" s="18"/>
      <c r="H16" s="18"/>
      <c r="I16" s="18"/>
      <c r="J16" s="18"/>
      <c r="K16" s="18"/>
      <c r="L16" s="18"/>
    </row>
    <row r="17" spans="2:13">
      <c r="B17" s="15" t="s">
        <v>211</v>
      </c>
      <c r="F17" s="17"/>
      <c r="G17" s="17"/>
      <c r="H17" s="17"/>
    </row>
    <row r="18" spans="2:13" ht="113.45" customHeight="1">
      <c r="B18" s="414" t="s">
        <v>217</v>
      </c>
      <c r="C18" s="415"/>
      <c r="D18" s="415"/>
      <c r="E18" s="415"/>
      <c r="F18" s="415"/>
      <c r="G18" s="415"/>
      <c r="H18" s="415"/>
      <c r="I18" s="415"/>
      <c r="J18" s="415"/>
      <c r="K18" s="415"/>
      <c r="L18" s="415"/>
      <c r="M18" s="416"/>
    </row>
    <row r="20" spans="2:13">
      <c r="F20" s="413"/>
      <c r="G20" s="413"/>
      <c r="H20" s="413"/>
      <c r="J20" s="413" t="s">
        <v>119</v>
      </c>
      <c r="K20" s="413"/>
      <c r="L20" s="413"/>
      <c r="M20" s="413"/>
    </row>
    <row r="21" spans="2:13" ht="17.45" thickBot="1">
      <c r="B21" s="257" t="s">
        <v>218</v>
      </c>
      <c r="C21" s="257"/>
      <c r="D21" s="257"/>
      <c r="E21" s="257"/>
      <c r="F21" s="281">
        <v>2021</v>
      </c>
      <c r="G21" s="260">
        <v>2022</v>
      </c>
      <c r="H21" s="260">
        <v>2023</v>
      </c>
      <c r="I21" s="261" t="s">
        <v>204</v>
      </c>
      <c r="J21" s="262" t="s">
        <v>121</v>
      </c>
      <c r="K21" s="262" t="s">
        <v>122</v>
      </c>
      <c r="L21" s="262" t="s">
        <v>123</v>
      </c>
      <c r="M21" s="262" t="s">
        <v>124</v>
      </c>
    </row>
    <row r="22" spans="2:13" ht="17.45" thickTop="1">
      <c r="B22" s="72" t="s">
        <v>219</v>
      </c>
      <c r="F22" s="221">
        <v>4.0190000000000001</v>
      </c>
      <c r="G22" s="209">
        <v>3.125</v>
      </c>
      <c r="H22" s="209">
        <v>4.2619999999999996</v>
      </c>
      <c r="I22" s="50" t="s">
        <v>61</v>
      </c>
      <c r="J22" s="13" t="s">
        <v>220</v>
      </c>
      <c r="K22" s="13" t="s">
        <v>61</v>
      </c>
      <c r="L22" s="119" t="s">
        <v>216</v>
      </c>
      <c r="M22" s="13" t="s">
        <v>208</v>
      </c>
    </row>
    <row r="23" spans="2:13">
      <c r="B23" s="72" t="s">
        <v>221</v>
      </c>
      <c r="F23" s="221">
        <v>3.7810000000000001</v>
      </c>
      <c r="G23" s="209">
        <v>3.0139999999999998</v>
      </c>
      <c r="H23" s="209">
        <v>3.919</v>
      </c>
      <c r="I23" s="50" t="s">
        <v>61</v>
      </c>
      <c r="J23" s="13" t="s">
        <v>220</v>
      </c>
      <c r="K23" s="13" t="s">
        <v>61</v>
      </c>
      <c r="L23" s="119" t="s">
        <v>216</v>
      </c>
      <c r="M23" s="13" t="s">
        <v>208</v>
      </c>
    </row>
    <row r="24" spans="2:13">
      <c r="B24" s="72" t="s">
        <v>222</v>
      </c>
      <c r="F24" s="188">
        <v>0.94</v>
      </c>
      <c r="G24" s="189">
        <v>0.96450000000000002</v>
      </c>
      <c r="H24" s="189">
        <v>0.92</v>
      </c>
      <c r="I24" s="171"/>
      <c r="L24" s="119"/>
    </row>
    <row r="25" spans="2:13">
      <c r="B25" s="72" t="s">
        <v>223</v>
      </c>
      <c r="F25" s="47" t="s">
        <v>61</v>
      </c>
      <c r="G25" s="47" t="s">
        <v>61</v>
      </c>
      <c r="H25" s="283">
        <v>1</v>
      </c>
      <c r="I25" s="120" t="s">
        <v>61</v>
      </c>
      <c r="J25" s="121" t="s">
        <v>220</v>
      </c>
      <c r="K25" s="13" t="s">
        <v>61</v>
      </c>
      <c r="L25" s="119" t="s">
        <v>216</v>
      </c>
      <c r="M25" s="13" t="s">
        <v>208</v>
      </c>
    </row>
    <row r="26" spans="2:13">
      <c r="F26" s="18"/>
      <c r="G26" s="18"/>
      <c r="H26" s="18"/>
      <c r="I26" s="18"/>
      <c r="J26" s="18"/>
      <c r="K26" s="18"/>
      <c r="L26" s="18"/>
    </row>
    <row r="28" spans="2:13" ht="17.45" thickBot="1">
      <c r="B28" s="257" t="s">
        <v>224</v>
      </c>
      <c r="C28" s="257"/>
      <c r="D28" s="257"/>
      <c r="E28" s="257"/>
      <c r="F28" s="281">
        <v>2021</v>
      </c>
      <c r="G28" s="260">
        <v>2022</v>
      </c>
      <c r="H28" s="260">
        <v>2023</v>
      </c>
      <c r="I28" s="261" t="s">
        <v>204</v>
      </c>
      <c r="J28" s="262" t="s">
        <v>121</v>
      </c>
      <c r="K28" s="262" t="s">
        <v>122</v>
      </c>
      <c r="L28" s="262" t="s">
        <v>123</v>
      </c>
      <c r="M28" s="262" t="s">
        <v>124</v>
      </c>
    </row>
    <row r="29" spans="2:13" ht="17.45" thickTop="1">
      <c r="B29" s="15" t="s">
        <v>225</v>
      </c>
      <c r="C29" s="15"/>
      <c r="D29" s="15"/>
      <c r="E29" s="15"/>
      <c r="F29" s="108" t="s">
        <v>226</v>
      </c>
      <c r="G29" s="115" t="s">
        <v>227</v>
      </c>
      <c r="H29" s="115" t="s">
        <v>228</v>
      </c>
      <c r="I29" s="50" t="s">
        <v>61</v>
      </c>
      <c r="J29" s="13" t="s">
        <v>220</v>
      </c>
      <c r="K29" s="13" t="s">
        <v>61</v>
      </c>
      <c r="L29" s="119" t="s">
        <v>216</v>
      </c>
      <c r="M29" s="13" t="s">
        <v>208</v>
      </c>
    </row>
    <row r="30" spans="2:13">
      <c r="C30" s="7" t="s">
        <v>229</v>
      </c>
      <c r="F30" s="53" t="s">
        <v>230</v>
      </c>
      <c r="G30" s="51" t="s">
        <v>231</v>
      </c>
      <c r="H30" s="51" t="s">
        <v>232</v>
      </c>
      <c r="I30" s="50" t="s">
        <v>61</v>
      </c>
      <c r="J30" s="13" t="s">
        <v>220</v>
      </c>
      <c r="K30" s="13" t="s">
        <v>61</v>
      </c>
      <c r="L30" s="119" t="s">
        <v>216</v>
      </c>
      <c r="M30" s="13" t="s">
        <v>208</v>
      </c>
    </row>
    <row r="31" spans="2:13">
      <c r="C31" s="41" t="s">
        <v>233</v>
      </c>
      <c r="F31" s="51" t="s">
        <v>234</v>
      </c>
      <c r="G31" s="51" t="s">
        <v>235</v>
      </c>
      <c r="H31" s="51" t="s">
        <v>236</v>
      </c>
      <c r="I31" s="50" t="s">
        <v>61</v>
      </c>
      <c r="J31" s="13" t="s">
        <v>220</v>
      </c>
      <c r="K31" s="13" t="s">
        <v>61</v>
      </c>
      <c r="L31" s="119" t="s">
        <v>216</v>
      </c>
      <c r="M31" s="13" t="s">
        <v>208</v>
      </c>
    </row>
    <row r="32" spans="2:13">
      <c r="C32" s="269" t="s">
        <v>237</v>
      </c>
      <c r="F32" s="51" t="s">
        <v>238</v>
      </c>
      <c r="G32" s="51" t="s">
        <v>239</v>
      </c>
      <c r="H32" s="51" t="s">
        <v>240</v>
      </c>
      <c r="I32" s="50" t="s">
        <v>61</v>
      </c>
      <c r="J32" s="13" t="s">
        <v>220</v>
      </c>
      <c r="K32" s="13" t="s">
        <v>61</v>
      </c>
      <c r="L32" s="119" t="s">
        <v>216</v>
      </c>
      <c r="M32" s="13" t="s">
        <v>208</v>
      </c>
    </row>
    <row r="33" spans="2:13">
      <c r="C33" s="7" t="s">
        <v>241</v>
      </c>
      <c r="F33" s="51" t="s">
        <v>235</v>
      </c>
      <c r="G33" s="51" t="s">
        <v>242</v>
      </c>
      <c r="H33" s="51" t="s">
        <v>243</v>
      </c>
      <c r="I33" s="50" t="s">
        <v>61</v>
      </c>
      <c r="J33" s="13" t="s">
        <v>220</v>
      </c>
      <c r="K33" s="13" t="s">
        <v>61</v>
      </c>
      <c r="L33" s="119" t="s">
        <v>216</v>
      </c>
      <c r="M33" s="13" t="s">
        <v>208</v>
      </c>
    </row>
    <row r="34" spans="2:13">
      <c r="C34" s="7" t="s">
        <v>244</v>
      </c>
      <c r="F34" s="51" t="s">
        <v>245</v>
      </c>
      <c r="G34" s="51" t="s">
        <v>246</v>
      </c>
      <c r="H34" s="172" t="s">
        <v>61</v>
      </c>
      <c r="I34" s="50" t="s">
        <v>61</v>
      </c>
      <c r="J34" s="13" t="s">
        <v>220</v>
      </c>
      <c r="K34" s="13" t="s">
        <v>61</v>
      </c>
      <c r="L34" s="119" t="s">
        <v>216</v>
      </c>
      <c r="M34" s="13" t="s">
        <v>208</v>
      </c>
    </row>
    <row r="35" spans="2:13">
      <c r="C35" s="7" t="s">
        <v>247</v>
      </c>
      <c r="F35" s="51" t="s">
        <v>248</v>
      </c>
      <c r="G35" s="51" t="s">
        <v>239</v>
      </c>
      <c r="H35" s="51" t="s">
        <v>228</v>
      </c>
      <c r="I35" s="50" t="s">
        <v>61</v>
      </c>
      <c r="J35" s="13" t="s">
        <v>220</v>
      </c>
      <c r="K35" s="13" t="s">
        <v>61</v>
      </c>
      <c r="L35" s="119" t="s">
        <v>216</v>
      </c>
      <c r="M35" s="13" t="s">
        <v>208</v>
      </c>
    </row>
    <row r="36" spans="2:13">
      <c r="C36" s="269"/>
      <c r="F36" s="51"/>
      <c r="G36" s="45"/>
      <c r="H36" s="45"/>
      <c r="I36" s="16"/>
      <c r="L36" s="119"/>
    </row>
    <row r="38" spans="2:13">
      <c r="B38" s="15" t="s">
        <v>211</v>
      </c>
      <c r="F38" s="17"/>
      <c r="G38" s="17"/>
      <c r="H38" s="17"/>
    </row>
    <row r="39" spans="2:13" ht="189.6" customHeight="1">
      <c r="B39" s="414" t="s">
        <v>249</v>
      </c>
      <c r="C39" s="415"/>
      <c r="D39" s="415"/>
      <c r="E39" s="415"/>
      <c r="F39" s="415"/>
      <c r="G39" s="415"/>
      <c r="H39" s="415"/>
      <c r="I39" s="415"/>
      <c r="J39" s="415"/>
      <c r="K39" s="415"/>
      <c r="L39" s="415"/>
      <c r="M39" s="416"/>
    </row>
    <row r="41" spans="2:13">
      <c r="F41" s="413"/>
      <c r="G41" s="413"/>
      <c r="H41" s="413"/>
      <c r="J41" s="413" t="s">
        <v>119</v>
      </c>
      <c r="K41" s="413"/>
      <c r="L41" s="413"/>
      <c r="M41" s="413"/>
    </row>
    <row r="42" spans="2:13" ht="17.45" thickBot="1">
      <c r="B42" s="257" t="s">
        <v>250</v>
      </c>
      <c r="C42" s="257"/>
      <c r="D42" s="257"/>
      <c r="E42" s="257"/>
      <c r="F42" s="281">
        <v>2021</v>
      </c>
      <c r="G42" s="260">
        <v>2022</v>
      </c>
      <c r="H42" s="260">
        <v>2023</v>
      </c>
      <c r="I42" s="261" t="s">
        <v>204</v>
      </c>
      <c r="J42" s="262" t="s">
        <v>121</v>
      </c>
      <c r="K42" s="262" t="s">
        <v>122</v>
      </c>
      <c r="L42" s="262" t="s">
        <v>123</v>
      </c>
      <c r="M42" s="262" t="s">
        <v>124</v>
      </c>
    </row>
    <row r="43" spans="2:13" ht="17.45" thickTop="1">
      <c r="B43" s="7" t="s">
        <v>251</v>
      </c>
      <c r="F43" s="47">
        <v>0</v>
      </c>
      <c r="G43" s="47">
        <v>0</v>
      </c>
      <c r="H43" s="47">
        <v>0</v>
      </c>
      <c r="I43" s="50" t="s">
        <v>61</v>
      </c>
      <c r="J43" s="13" t="s">
        <v>252</v>
      </c>
      <c r="K43" s="13" t="s">
        <v>61</v>
      </c>
      <c r="L43" s="119" t="s">
        <v>216</v>
      </c>
      <c r="M43" s="13" t="s">
        <v>208</v>
      </c>
    </row>
    <row r="45" spans="2:13">
      <c r="B45" s="15" t="s">
        <v>211</v>
      </c>
      <c r="F45" s="17"/>
      <c r="G45" s="17"/>
      <c r="H45" s="17"/>
    </row>
    <row r="46" spans="2:13" ht="28.15" customHeight="1">
      <c r="B46" s="414" t="s">
        <v>253</v>
      </c>
      <c r="C46" s="415"/>
      <c r="D46" s="415"/>
      <c r="E46" s="415"/>
      <c r="F46" s="415"/>
      <c r="G46" s="415"/>
      <c r="H46" s="415"/>
      <c r="I46" s="415"/>
      <c r="J46" s="415"/>
      <c r="K46" s="415"/>
      <c r="L46" s="415"/>
      <c r="M46" s="416"/>
    </row>
  </sheetData>
  <mergeCells count="10">
    <mergeCell ref="F41:H41"/>
    <mergeCell ref="J41:M41"/>
    <mergeCell ref="B46:M46"/>
    <mergeCell ref="F4:H4"/>
    <mergeCell ref="J4:M4"/>
    <mergeCell ref="B11:M11"/>
    <mergeCell ref="F20:H20"/>
    <mergeCell ref="J20:M20"/>
    <mergeCell ref="B39:M39"/>
    <mergeCell ref="B18:M18"/>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1873-4945-4475-9650-063F63C942D9}">
  <sheetPr codeName="Planilha7"/>
  <dimension ref="B2:M30"/>
  <sheetViews>
    <sheetView showGridLines="0" zoomScale="90" zoomScaleNormal="90" workbookViewId="0">
      <selection activeCell="B1" sqref="B1"/>
    </sheetView>
  </sheetViews>
  <sheetFormatPr defaultColWidth="9.140625" defaultRowHeight="16.899999999999999"/>
  <cols>
    <col min="1" max="1" width="3.42578125" style="7" customWidth="1"/>
    <col min="2" max="4" width="9.140625" style="7"/>
    <col min="5" max="5" width="33.7109375" style="7" customWidth="1"/>
    <col min="6" max="6" width="14.85546875" style="7" customWidth="1"/>
    <col min="7" max="7" width="16.28515625" style="7" customWidth="1"/>
    <col min="8" max="8" width="18.28515625" style="7" customWidth="1"/>
    <col min="9" max="9" width="24.28515625" style="13" customWidth="1"/>
    <col min="10" max="10" width="13.85546875" style="13" customWidth="1"/>
    <col min="11" max="11" width="15" style="13" customWidth="1"/>
    <col min="12" max="12" width="21.7109375" style="13" customWidth="1"/>
    <col min="13" max="13" width="14.85546875" style="13" customWidth="1"/>
    <col min="14" max="16384" width="9.140625" style="7"/>
  </cols>
  <sheetData>
    <row r="2" spans="2:13" ht="24.6">
      <c r="B2" s="69" t="s">
        <v>254</v>
      </c>
    </row>
    <row r="3" spans="2:13" ht="15" customHeight="1"/>
    <row r="4" spans="2:13" ht="21.75" customHeight="1">
      <c r="F4" s="413"/>
      <c r="G4" s="413"/>
      <c r="H4" s="413"/>
      <c r="J4" s="413" t="s">
        <v>119</v>
      </c>
      <c r="K4" s="413"/>
      <c r="L4" s="413"/>
      <c r="M4" s="413"/>
    </row>
    <row r="5" spans="2:13" ht="21" customHeight="1" thickBot="1">
      <c r="B5" s="257" t="s">
        <v>255</v>
      </c>
      <c r="C5" s="257"/>
      <c r="D5" s="257"/>
      <c r="E5" s="257"/>
      <c r="F5" s="281">
        <v>2021</v>
      </c>
      <c r="G5" s="260">
        <v>2022</v>
      </c>
      <c r="H5" s="260">
        <v>2023</v>
      </c>
      <c r="I5" s="261" t="s">
        <v>256</v>
      </c>
      <c r="J5" s="262" t="s">
        <v>121</v>
      </c>
      <c r="K5" s="262" t="s">
        <v>122</v>
      </c>
      <c r="L5" s="262" t="s">
        <v>123</v>
      </c>
      <c r="M5" s="262" t="s">
        <v>124</v>
      </c>
    </row>
    <row r="6" spans="2:13" ht="17.45" thickTop="1">
      <c r="B6" s="7" t="s">
        <v>257</v>
      </c>
      <c r="F6" s="60">
        <v>25</v>
      </c>
      <c r="G6" s="7">
        <v>25</v>
      </c>
      <c r="H6" s="7">
        <v>26</v>
      </c>
      <c r="I6" s="50" t="s">
        <v>61</v>
      </c>
      <c r="J6" s="40" t="s">
        <v>133</v>
      </c>
      <c r="K6" s="13" t="s">
        <v>258</v>
      </c>
      <c r="L6" s="13" t="s">
        <v>61</v>
      </c>
      <c r="M6" s="40" t="s">
        <v>259</v>
      </c>
    </row>
    <row r="7" spans="2:13">
      <c r="B7" s="7" t="s">
        <v>260</v>
      </c>
      <c r="F7" s="60">
        <v>2</v>
      </c>
      <c r="G7" s="7">
        <v>4</v>
      </c>
      <c r="H7" s="7">
        <v>4</v>
      </c>
      <c r="I7" s="50" t="s">
        <v>61</v>
      </c>
      <c r="J7" s="40" t="s">
        <v>133</v>
      </c>
      <c r="K7" s="13" t="s">
        <v>258</v>
      </c>
      <c r="L7" s="13" t="s">
        <v>61</v>
      </c>
      <c r="M7" s="40" t="s">
        <v>259</v>
      </c>
    </row>
    <row r="8" spans="2:13">
      <c r="B8" s="7" t="s">
        <v>261</v>
      </c>
      <c r="F8" s="60">
        <v>3</v>
      </c>
      <c r="G8" s="7">
        <v>3</v>
      </c>
      <c r="H8" s="7">
        <v>3</v>
      </c>
      <c r="I8" s="50" t="s">
        <v>61</v>
      </c>
      <c r="J8" s="40" t="s">
        <v>133</v>
      </c>
      <c r="K8" s="13" t="s">
        <v>258</v>
      </c>
      <c r="L8" s="13" t="s">
        <v>61</v>
      </c>
      <c r="M8" s="40" t="s">
        <v>259</v>
      </c>
    </row>
    <row r="9" spans="2:13">
      <c r="B9" s="7" t="s">
        <v>262</v>
      </c>
      <c r="F9" s="60">
        <v>14</v>
      </c>
      <c r="G9" s="7">
        <v>14</v>
      </c>
      <c r="H9" s="7">
        <v>14</v>
      </c>
      <c r="I9" s="50" t="s">
        <v>61</v>
      </c>
      <c r="J9" s="40" t="s">
        <v>133</v>
      </c>
      <c r="K9" s="13" t="s">
        <v>258</v>
      </c>
      <c r="L9" s="13" t="s">
        <v>61</v>
      </c>
      <c r="M9" s="40" t="s">
        <v>259</v>
      </c>
    </row>
    <row r="10" spans="2:13">
      <c r="B10" s="7" t="s">
        <v>263</v>
      </c>
      <c r="F10" s="60">
        <v>16</v>
      </c>
      <c r="G10" s="7">
        <v>12</v>
      </c>
      <c r="H10" s="7">
        <v>16</v>
      </c>
      <c r="I10" s="50" t="s">
        <v>61</v>
      </c>
      <c r="J10" s="40" t="s">
        <v>133</v>
      </c>
      <c r="K10" s="13" t="s">
        <v>258</v>
      </c>
      <c r="L10" s="13" t="s">
        <v>61</v>
      </c>
      <c r="M10" s="40" t="s">
        <v>259</v>
      </c>
    </row>
    <row r="11" spans="2:13">
      <c r="F11" s="54"/>
      <c r="G11" s="54"/>
      <c r="H11" s="54"/>
      <c r="I11" s="54"/>
      <c r="J11" s="54"/>
      <c r="K11" s="54"/>
      <c r="L11" s="54"/>
      <c r="M11" s="54"/>
    </row>
    <row r="12" spans="2:13">
      <c r="B12" s="15" t="s">
        <v>211</v>
      </c>
      <c r="F12" s="17"/>
      <c r="G12" s="17"/>
      <c r="H12" s="17"/>
    </row>
    <row r="13" spans="2:13" ht="53.25" customHeight="1">
      <c r="B13" s="414" t="s">
        <v>264</v>
      </c>
      <c r="C13" s="415"/>
      <c r="D13" s="415"/>
      <c r="E13" s="415"/>
      <c r="F13" s="415"/>
      <c r="G13" s="415"/>
      <c r="H13" s="415"/>
      <c r="I13" s="415"/>
      <c r="J13" s="415"/>
      <c r="K13" s="415"/>
      <c r="L13" s="415"/>
      <c r="M13" s="416"/>
    </row>
    <row r="15" spans="2:13">
      <c r="F15" s="413"/>
      <c r="G15" s="413"/>
      <c r="H15" s="413"/>
      <c r="J15" s="413" t="s">
        <v>119</v>
      </c>
      <c r="K15" s="413"/>
      <c r="L15" s="413"/>
      <c r="M15" s="413"/>
    </row>
    <row r="16" spans="2:13" ht="17.45" thickBot="1">
      <c r="B16" s="257" t="s">
        <v>265</v>
      </c>
      <c r="C16" s="257"/>
      <c r="D16" s="257"/>
      <c r="E16" s="257"/>
      <c r="F16" s="281">
        <v>2021</v>
      </c>
      <c r="G16" s="260">
        <v>2022</v>
      </c>
      <c r="H16" s="260">
        <v>2023</v>
      </c>
      <c r="I16" s="261" t="s">
        <v>256</v>
      </c>
      <c r="J16" s="262" t="s">
        <v>121</v>
      </c>
      <c r="K16" s="262" t="s">
        <v>122</v>
      </c>
      <c r="L16" s="262" t="s">
        <v>123</v>
      </c>
      <c r="M16" s="262" t="s">
        <v>124</v>
      </c>
    </row>
    <row r="17" spans="2:13" ht="17.45" thickTop="1">
      <c r="B17" s="269" t="s">
        <v>266</v>
      </c>
      <c r="C17" s="269"/>
      <c r="D17" s="269"/>
      <c r="E17" s="269"/>
      <c r="F17" s="284" t="s">
        <v>267</v>
      </c>
      <c r="G17" s="191" t="s">
        <v>268</v>
      </c>
      <c r="H17" s="191" t="s">
        <v>269</v>
      </c>
      <c r="I17" s="285" t="s">
        <v>61</v>
      </c>
      <c r="J17" s="13" t="s">
        <v>270</v>
      </c>
      <c r="K17" s="275" t="s">
        <v>61</v>
      </c>
      <c r="L17" s="275" t="s">
        <v>61</v>
      </c>
      <c r="M17" s="40" t="s">
        <v>259</v>
      </c>
    </row>
    <row r="19" spans="2:13">
      <c r="F19" s="413"/>
      <c r="G19" s="413"/>
      <c r="H19" s="413"/>
      <c r="J19" s="413" t="s">
        <v>119</v>
      </c>
      <c r="K19" s="413"/>
      <c r="L19" s="413"/>
      <c r="M19" s="413"/>
    </row>
    <row r="20" spans="2:13" ht="17.45" thickBot="1">
      <c r="B20" s="257" t="s">
        <v>271</v>
      </c>
      <c r="C20" s="257"/>
      <c r="D20" s="257"/>
      <c r="E20" s="257"/>
      <c r="F20" s="281">
        <v>2021</v>
      </c>
      <c r="G20" s="260">
        <v>2022</v>
      </c>
      <c r="H20" s="260">
        <v>2023</v>
      </c>
      <c r="I20" s="261" t="s">
        <v>256</v>
      </c>
      <c r="J20" s="262" t="s">
        <v>121</v>
      </c>
      <c r="K20" s="262" t="s">
        <v>122</v>
      </c>
      <c r="L20" s="262" t="s">
        <v>123</v>
      </c>
      <c r="M20" s="262" t="s">
        <v>124</v>
      </c>
    </row>
    <row r="21" spans="2:13" ht="17.45" customHeight="1" thickTop="1">
      <c r="B21" s="269" t="s">
        <v>272</v>
      </c>
      <c r="C21" s="269"/>
      <c r="D21" s="269"/>
      <c r="E21" s="269"/>
      <c r="F21" s="286" t="s">
        <v>273</v>
      </c>
      <c r="G21" s="191" t="s">
        <v>274</v>
      </c>
      <c r="H21" s="191" t="s">
        <v>275</v>
      </c>
      <c r="I21" s="285" t="s">
        <v>61</v>
      </c>
      <c r="J21" s="13" t="s">
        <v>270</v>
      </c>
      <c r="K21" s="13" t="s">
        <v>61</v>
      </c>
      <c r="L21" s="287" t="s">
        <v>276</v>
      </c>
      <c r="M21" s="40" t="s">
        <v>259</v>
      </c>
    </row>
    <row r="22" spans="2:13" ht="17.45" customHeight="1">
      <c r="C22" s="7" t="s">
        <v>277</v>
      </c>
      <c r="F22" s="59" t="s">
        <v>278</v>
      </c>
      <c r="G22" s="191" t="s">
        <v>279</v>
      </c>
      <c r="H22" s="191" t="s">
        <v>280</v>
      </c>
      <c r="I22" s="50" t="s">
        <v>61</v>
      </c>
      <c r="J22" s="13" t="s">
        <v>270</v>
      </c>
      <c r="K22" s="13" t="s">
        <v>61</v>
      </c>
      <c r="L22" s="287" t="s">
        <v>276</v>
      </c>
      <c r="M22" s="40" t="s">
        <v>259</v>
      </c>
    </row>
    <row r="23" spans="2:13" ht="17.45" customHeight="1">
      <c r="C23" s="7" t="s">
        <v>281</v>
      </c>
      <c r="F23" s="32" t="s">
        <v>282</v>
      </c>
      <c r="G23" s="191" t="s">
        <v>283</v>
      </c>
      <c r="H23" s="191" t="s">
        <v>284</v>
      </c>
      <c r="I23" s="50" t="s">
        <v>61</v>
      </c>
      <c r="J23" s="13" t="s">
        <v>270</v>
      </c>
      <c r="K23" s="13" t="s">
        <v>61</v>
      </c>
      <c r="L23" s="287" t="s">
        <v>276</v>
      </c>
      <c r="M23" s="40" t="s">
        <v>259</v>
      </c>
    </row>
    <row r="24" spans="2:13" ht="17.45" customHeight="1">
      <c r="B24" s="7" t="s">
        <v>285</v>
      </c>
      <c r="F24" s="32" t="s">
        <v>286</v>
      </c>
      <c r="G24" s="191" t="s">
        <v>287</v>
      </c>
      <c r="H24" s="191" t="s">
        <v>288</v>
      </c>
      <c r="I24" s="50" t="s">
        <v>61</v>
      </c>
      <c r="J24" s="13" t="s">
        <v>270</v>
      </c>
      <c r="K24" s="13" t="s">
        <v>61</v>
      </c>
      <c r="L24" s="287" t="s">
        <v>276</v>
      </c>
      <c r="M24" s="40" t="s">
        <v>259</v>
      </c>
    </row>
    <row r="25" spans="2:13" ht="17.45" customHeight="1">
      <c r="B25" s="7" t="s">
        <v>289</v>
      </c>
      <c r="F25" s="32" t="s">
        <v>290</v>
      </c>
      <c r="G25" s="215" t="s">
        <v>291</v>
      </c>
      <c r="H25" s="216" t="s">
        <v>292</v>
      </c>
      <c r="I25" s="50" t="s">
        <v>61</v>
      </c>
      <c r="J25" s="13" t="s">
        <v>270</v>
      </c>
      <c r="K25" s="13" t="s">
        <v>61</v>
      </c>
      <c r="L25" s="287" t="s">
        <v>276</v>
      </c>
      <c r="M25" s="40" t="s">
        <v>259</v>
      </c>
    </row>
    <row r="27" spans="2:13">
      <c r="B27" s="15" t="s">
        <v>211</v>
      </c>
      <c r="F27" s="17"/>
      <c r="G27" s="17"/>
      <c r="H27" s="17"/>
    </row>
    <row r="28" spans="2:13" ht="220.15" customHeight="1">
      <c r="B28" s="414" t="s">
        <v>293</v>
      </c>
      <c r="C28" s="415"/>
      <c r="D28" s="415"/>
      <c r="E28" s="415"/>
      <c r="F28" s="415"/>
      <c r="G28" s="415"/>
      <c r="H28" s="415"/>
      <c r="I28" s="415"/>
      <c r="J28" s="415"/>
      <c r="K28" s="415"/>
      <c r="L28" s="415"/>
      <c r="M28" s="416"/>
    </row>
    <row r="30" spans="2:13">
      <c r="C30" s="288"/>
      <c r="D30" s="288"/>
      <c r="E30" s="288"/>
      <c r="F30" s="288"/>
      <c r="G30" s="288"/>
      <c r="H30" s="288"/>
    </row>
  </sheetData>
  <mergeCells count="8">
    <mergeCell ref="F19:H19"/>
    <mergeCell ref="J19:M19"/>
    <mergeCell ref="B28:M28"/>
    <mergeCell ref="F4:H4"/>
    <mergeCell ref="J4:M4"/>
    <mergeCell ref="B13:M13"/>
    <mergeCell ref="F15:H15"/>
    <mergeCell ref="J15:M15"/>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F731F-7584-43CD-A906-1AC17E948369}">
  <sheetPr codeName="Planilha8"/>
  <dimension ref="B2:T46"/>
  <sheetViews>
    <sheetView showGridLines="0" zoomScale="90" zoomScaleNormal="90" workbookViewId="0">
      <selection activeCell="B1" sqref="B1"/>
    </sheetView>
  </sheetViews>
  <sheetFormatPr defaultColWidth="9.140625" defaultRowHeight="16.899999999999999"/>
  <cols>
    <col min="1" max="1" width="3.42578125" style="7" customWidth="1"/>
    <col min="2" max="4" width="9.140625" style="7"/>
    <col min="5" max="5" width="31.28515625" style="7" customWidth="1"/>
    <col min="6" max="6" width="13.7109375" style="7" customWidth="1"/>
    <col min="7" max="7" width="13.5703125" style="7" customWidth="1"/>
    <col min="8" max="8" width="14.5703125" style="7" customWidth="1"/>
    <col min="9" max="9" width="39" style="13" customWidth="1"/>
    <col min="10" max="10" width="17.42578125" style="13" customWidth="1"/>
    <col min="11" max="12" width="15" style="13" customWidth="1"/>
    <col min="13" max="13" width="14.85546875" style="13" customWidth="1"/>
    <col min="14" max="16384" width="9.140625" style="7"/>
  </cols>
  <sheetData>
    <row r="2" spans="2:13" ht="24.6">
      <c r="B2" s="69" t="s">
        <v>294</v>
      </c>
    </row>
    <row r="3" spans="2:13">
      <c r="B3" s="8"/>
    </row>
    <row r="4" spans="2:13" ht="15" customHeight="1">
      <c r="J4" s="413" t="s">
        <v>119</v>
      </c>
      <c r="K4" s="413"/>
      <c r="L4" s="413"/>
      <c r="M4" s="413"/>
    </row>
    <row r="5" spans="2:13" ht="37.15" customHeight="1" thickBot="1">
      <c r="B5" s="417" t="s">
        <v>295</v>
      </c>
      <c r="C5" s="417"/>
      <c r="D5" s="417"/>
      <c r="E5" s="417"/>
      <c r="F5" s="281">
        <v>2021</v>
      </c>
      <c r="G5" s="281">
        <v>2022</v>
      </c>
      <c r="H5" s="277">
        <v>2023</v>
      </c>
      <c r="I5" s="261" t="s">
        <v>256</v>
      </c>
      <c r="J5" s="262" t="s">
        <v>121</v>
      </c>
      <c r="K5" s="262" t="s">
        <v>122</v>
      </c>
      <c r="L5" s="262" t="s">
        <v>123</v>
      </c>
      <c r="M5" s="262" t="s">
        <v>124</v>
      </c>
    </row>
    <row r="6" spans="2:13" ht="17.45" thickTop="1">
      <c r="B6" s="7" t="s">
        <v>296</v>
      </c>
      <c r="F6" s="14">
        <v>1</v>
      </c>
      <c r="G6" s="14">
        <v>1</v>
      </c>
      <c r="H6" s="123">
        <v>1</v>
      </c>
      <c r="I6" s="44" t="s">
        <v>297</v>
      </c>
      <c r="J6" s="74" t="s">
        <v>298</v>
      </c>
      <c r="K6" s="13" t="s">
        <v>61</v>
      </c>
      <c r="L6" s="13" t="s">
        <v>61</v>
      </c>
      <c r="M6" s="13" t="s">
        <v>299</v>
      </c>
    </row>
    <row r="7" spans="2:13">
      <c r="B7" s="7" t="s">
        <v>300</v>
      </c>
      <c r="F7" s="14">
        <v>1</v>
      </c>
      <c r="G7" s="14">
        <v>1</v>
      </c>
      <c r="H7" s="24">
        <v>1</v>
      </c>
      <c r="I7" s="26" t="s">
        <v>301</v>
      </c>
      <c r="J7" s="74" t="s">
        <v>298</v>
      </c>
      <c r="K7" s="13" t="s">
        <v>61</v>
      </c>
      <c r="L7" s="13" t="s">
        <v>61</v>
      </c>
      <c r="M7" s="13" t="s">
        <v>299</v>
      </c>
    </row>
    <row r="8" spans="2:13">
      <c r="B8" s="7" t="s">
        <v>302</v>
      </c>
      <c r="F8" s="13" t="s">
        <v>61</v>
      </c>
      <c r="G8" s="14">
        <v>0.8</v>
      </c>
      <c r="H8" s="24">
        <v>1</v>
      </c>
      <c r="I8" s="26" t="s">
        <v>303</v>
      </c>
      <c r="J8" s="74" t="s">
        <v>298</v>
      </c>
      <c r="K8" s="13" t="s">
        <v>61</v>
      </c>
      <c r="L8" s="13" t="s">
        <v>61</v>
      </c>
      <c r="M8" s="13" t="s">
        <v>299</v>
      </c>
    </row>
    <row r="9" spans="2:13">
      <c r="B9" s="7" t="s">
        <v>304</v>
      </c>
      <c r="F9" s="13" t="s">
        <v>61</v>
      </c>
      <c r="G9" s="14">
        <v>0.9</v>
      </c>
      <c r="H9" s="24">
        <v>0.9</v>
      </c>
      <c r="I9" s="26" t="s">
        <v>305</v>
      </c>
      <c r="J9" s="74" t="s">
        <v>298</v>
      </c>
      <c r="K9" s="13" t="s">
        <v>61</v>
      </c>
      <c r="L9" s="13" t="s">
        <v>61</v>
      </c>
      <c r="M9" s="13" t="s">
        <v>299</v>
      </c>
    </row>
    <row r="10" spans="2:13">
      <c r="B10" s="7" t="s">
        <v>306</v>
      </c>
      <c r="F10" s="13" t="s">
        <v>61</v>
      </c>
      <c r="G10" s="13" t="s">
        <v>61</v>
      </c>
      <c r="H10" s="24">
        <v>0.6</v>
      </c>
      <c r="I10" s="26" t="s">
        <v>307</v>
      </c>
      <c r="J10" s="74" t="s">
        <v>298</v>
      </c>
      <c r="K10" s="13" t="s">
        <v>61</v>
      </c>
      <c r="L10" s="13" t="s">
        <v>61</v>
      </c>
      <c r="M10" s="13" t="s">
        <v>299</v>
      </c>
    </row>
    <row r="11" spans="2:13">
      <c r="F11" s="13"/>
      <c r="G11" s="13"/>
      <c r="H11" s="14"/>
      <c r="I11" s="74"/>
      <c r="J11" s="74"/>
    </row>
    <row r="12" spans="2:13" ht="24.75" customHeight="1">
      <c r="B12" s="15" t="s">
        <v>211</v>
      </c>
    </row>
    <row r="13" spans="2:13" ht="206.45" customHeight="1">
      <c r="B13" s="414" t="s">
        <v>308</v>
      </c>
      <c r="C13" s="415"/>
      <c r="D13" s="415"/>
      <c r="E13" s="415"/>
      <c r="F13" s="415"/>
      <c r="G13" s="415"/>
      <c r="H13" s="415"/>
      <c r="I13" s="415"/>
      <c r="J13" s="415"/>
      <c r="K13" s="415"/>
      <c r="L13" s="415"/>
      <c r="M13" s="416"/>
    </row>
    <row r="14" spans="2:13" ht="18.600000000000001" customHeight="1">
      <c r="B14" s="199"/>
      <c r="C14" s="199"/>
      <c r="D14" s="199"/>
      <c r="E14" s="199"/>
      <c r="F14" s="199"/>
      <c r="G14" s="199"/>
      <c r="H14" s="199"/>
      <c r="I14" s="199"/>
      <c r="J14" s="199"/>
      <c r="K14" s="199"/>
      <c r="L14" s="199"/>
      <c r="M14" s="199"/>
    </row>
    <row r="15" spans="2:13" ht="21.75" customHeight="1">
      <c r="B15" s="199"/>
      <c r="C15" s="199"/>
      <c r="D15" s="199"/>
      <c r="E15" s="199"/>
      <c r="F15" s="199"/>
      <c r="G15" s="199"/>
      <c r="H15" s="199"/>
      <c r="I15" s="199"/>
      <c r="J15" s="413" t="s">
        <v>119</v>
      </c>
      <c r="K15" s="413"/>
      <c r="L15" s="413"/>
      <c r="M15" s="413"/>
    </row>
    <row r="16" spans="2:13" ht="17.45" thickBot="1">
      <c r="B16" s="418" t="s">
        <v>309</v>
      </c>
      <c r="C16" s="418"/>
      <c r="D16" s="418"/>
      <c r="E16" s="418"/>
      <c r="F16" s="289">
        <v>2021</v>
      </c>
      <c r="G16" s="289">
        <v>2022</v>
      </c>
      <c r="H16" s="290" t="s">
        <v>310</v>
      </c>
      <c r="I16" s="261" t="s">
        <v>256</v>
      </c>
      <c r="J16" s="262" t="s">
        <v>121</v>
      </c>
      <c r="K16" s="262" t="s">
        <v>122</v>
      </c>
      <c r="L16" s="262" t="s">
        <v>123</v>
      </c>
      <c r="M16" s="262" t="s">
        <v>124</v>
      </c>
    </row>
    <row r="17" spans="2:13" ht="18" customHeight="1" thickTop="1">
      <c r="B17" s="7" t="s">
        <v>296</v>
      </c>
      <c r="F17" s="98" t="s">
        <v>61</v>
      </c>
      <c r="G17" s="97" t="s">
        <v>61</v>
      </c>
      <c r="H17" s="97" t="s">
        <v>311</v>
      </c>
      <c r="I17" s="44" t="s">
        <v>297</v>
      </c>
      <c r="J17" s="74" t="s">
        <v>298</v>
      </c>
      <c r="K17" s="13" t="s">
        <v>61</v>
      </c>
      <c r="L17" s="13" t="s">
        <v>61</v>
      </c>
      <c r="M17" s="13" t="s">
        <v>299</v>
      </c>
    </row>
    <row r="18" spans="2:13">
      <c r="B18" s="7" t="s">
        <v>300</v>
      </c>
      <c r="F18" s="98" t="s">
        <v>61</v>
      </c>
      <c r="G18" s="97" t="s">
        <v>61</v>
      </c>
      <c r="H18" s="97" t="s">
        <v>312</v>
      </c>
      <c r="I18" s="26" t="s">
        <v>301</v>
      </c>
      <c r="J18" s="74" t="s">
        <v>298</v>
      </c>
      <c r="K18" s="13" t="s">
        <v>61</v>
      </c>
      <c r="L18" s="13" t="s">
        <v>61</v>
      </c>
      <c r="M18" s="13" t="s">
        <v>299</v>
      </c>
    </row>
    <row r="19" spans="2:13">
      <c r="B19" s="7" t="s">
        <v>302</v>
      </c>
      <c r="F19" s="38" t="s">
        <v>61</v>
      </c>
      <c r="G19" s="38" t="s">
        <v>61</v>
      </c>
      <c r="H19" s="97" t="s">
        <v>313</v>
      </c>
      <c r="I19" s="26" t="s">
        <v>303</v>
      </c>
      <c r="J19" s="74" t="s">
        <v>298</v>
      </c>
      <c r="K19" s="13" t="s">
        <v>61</v>
      </c>
      <c r="L19" s="13" t="s">
        <v>61</v>
      </c>
      <c r="M19" s="13" t="s">
        <v>299</v>
      </c>
    </row>
    <row r="20" spans="2:13">
      <c r="B20" s="7" t="s">
        <v>304</v>
      </c>
      <c r="F20" s="38" t="s">
        <v>61</v>
      </c>
      <c r="G20" s="38" t="s">
        <v>61</v>
      </c>
      <c r="H20" s="97" t="s">
        <v>314</v>
      </c>
      <c r="I20" s="26" t="s">
        <v>305</v>
      </c>
      <c r="J20" s="74" t="s">
        <v>298</v>
      </c>
      <c r="K20" s="13" t="s">
        <v>61</v>
      </c>
      <c r="L20" s="13" t="s">
        <v>61</v>
      </c>
      <c r="M20" s="13" t="s">
        <v>299</v>
      </c>
    </row>
    <row r="21" spans="2:13">
      <c r="B21" s="7" t="s">
        <v>306</v>
      </c>
      <c r="F21" s="38" t="s">
        <v>61</v>
      </c>
      <c r="G21" s="38" t="s">
        <v>61</v>
      </c>
      <c r="H21" s="97" t="s">
        <v>313</v>
      </c>
      <c r="I21" s="26" t="s">
        <v>307</v>
      </c>
      <c r="J21" s="74" t="s">
        <v>298</v>
      </c>
      <c r="K21" s="13" t="s">
        <v>61</v>
      </c>
      <c r="L21" s="13" t="s">
        <v>61</v>
      </c>
      <c r="M21" s="13" t="s">
        <v>299</v>
      </c>
    </row>
    <row r="22" spans="2:13">
      <c r="F22" s="38"/>
      <c r="G22" s="38"/>
      <c r="H22" s="97"/>
      <c r="J22" s="74"/>
    </row>
    <row r="23" spans="2:13">
      <c r="B23" s="15" t="s">
        <v>211</v>
      </c>
    </row>
    <row r="24" spans="2:13" ht="226.15" customHeight="1">
      <c r="B24" s="414" t="s">
        <v>315</v>
      </c>
      <c r="C24" s="415"/>
      <c r="D24" s="415"/>
      <c r="E24" s="415"/>
      <c r="F24" s="415"/>
      <c r="G24" s="415"/>
      <c r="H24" s="415"/>
      <c r="I24" s="415"/>
      <c r="J24" s="415"/>
      <c r="K24" s="415"/>
      <c r="L24" s="415"/>
      <c r="M24" s="416"/>
    </row>
    <row r="25" spans="2:13" ht="19.899999999999999" customHeight="1">
      <c r="B25" s="199"/>
      <c r="C25" s="199"/>
      <c r="D25" s="199"/>
      <c r="E25" s="199"/>
      <c r="F25" s="199"/>
      <c r="G25" s="199"/>
      <c r="H25" s="199"/>
      <c r="I25" s="199"/>
      <c r="J25" s="199"/>
      <c r="K25" s="199"/>
      <c r="L25" s="199"/>
      <c r="M25" s="199"/>
    </row>
    <row r="26" spans="2:13">
      <c r="J26" s="413" t="s">
        <v>119</v>
      </c>
      <c r="K26" s="413"/>
      <c r="L26" s="413"/>
      <c r="M26" s="413"/>
    </row>
    <row r="27" spans="2:13" ht="38.450000000000003" customHeight="1" thickBot="1">
      <c r="B27" s="417" t="s">
        <v>316</v>
      </c>
      <c r="C27" s="417"/>
      <c r="D27" s="417"/>
      <c r="E27" s="417"/>
      <c r="F27" s="281">
        <v>2021</v>
      </c>
      <c r="G27" s="260">
        <v>2022</v>
      </c>
      <c r="H27" s="277">
        <v>2023</v>
      </c>
      <c r="I27" s="261" t="s">
        <v>256</v>
      </c>
      <c r="J27" s="262" t="s">
        <v>121</v>
      </c>
      <c r="K27" s="262" t="s">
        <v>122</v>
      </c>
      <c r="L27" s="262" t="s">
        <v>123</v>
      </c>
      <c r="M27" s="262" t="s">
        <v>124</v>
      </c>
    </row>
    <row r="28" spans="2:13" ht="17.45" thickTop="1">
      <c r="B28" s="7" t="s">
        <v>317</v>
      </c>
      <c r="F28" s="28" t="s">
        <v>318</v>
      </c>
      <c r="G28" s="14">
        <v>1</v>
      </c>
      <c r="H28" s="14">
        <v>1</v>
      </c>
      <c r="I28" s="44" t="s">
        <v>61</v>
      </c>
      <c r="J28" s="74" t="s">
        <v>298</v>
      </c>
      <c r="K28" s="13" t="s">
        <v>61</v>
      </c>
      <c r="L28" s="13" t="s">
        <v>61</v>
      </c>
      <c r="M28" s="13" t="s">
        <v>299</v>
      </c>
    </row>
    <row r="29" spans="2:13">
      <c r="B29" s="7" t="s">
        <v>319</v>
      </c>
      <c r="F29" s="14">
        <v>1</v>
      </c>
      <c r="G29" s="14">
        <v>1</v>
      </c>
      <c r="H29" s="14">
        <v>1</v>
      </c>
      <c r="I29" s="44" t="s">
        <v>61</v>
      </c>
      <c r="J29" s="74" t="s">
        <v>298</v>
      </c>
      <c r="K29" s="13" t="s">
        <v>61</v>
      </c>
      <c r="L29" s="13" t="s">
        <v>61</v>
      </c>
      <c r="M29" s="13" t="s">
        <v>299</v>
      </c>
    </row>
    <row r="30" spans="2:13">
      <c r="B30" s="7" t="s">
        <v>320</v>
      </c>
      <c r="F30" s="14">
        <v>1</v>
      </c>
      <c r="G30" s="14">
        <v>1</v>
      </c>
      <c r="H30" s="14">
        <v>1</v>
      </c>
      <c r="I30" s="26" t="s">
        <v>61</v>
      </c>
      <c r="J30" s="74" t="s">
        <v>298</v>
      </c>
      <c r="K30" s="13" t="s">
        <v>61</v>
      </c>
      <c r="L30" s="13" t="s">
        <v>61</v>
      </c>
      <c r="M30" s="13" t="s">
        <v>299</v>
      </c>
    </row>
    <row r="31" spans="2:13" ht="25.5" customHeight="1"/>
    <row r="32" spans="2:13" ht="24.75" customHeight="1">
      <c r="B32" s="15" t="s">
        <v>211</v>
      </c>
    </row>
    <row r="33" spans="2:20" ht="55.5" customHeight="1">
      <c r="B33" s="414" t="s">
        <v>321</v>
      </c>
      <c r="C33" s="415"/>
      <c r="D33" s="415"/>
      <c r="E33" s="415"/>
      <c r="F33" s="415"/>
      <c r="G33" s="415"/>
      <c r="H33" s="415"/>
      <c r="I33" s="415"/>
      <c r="J33" s="415"/>
      <c r="K33" s="415"/>
      <c r="L33" s="415"/>
      <c r="M33" s="416"/>
    </row>
    <row r="34" spans="2:20" ht="18.600000000000001" customHeight="1">
      <c r="B34" s="13"/>
      <c r="C34" s="13"/>
      <c r="D34" s="13"/>
      <c r="E34" s="13"/>
      <c r="F34" s="13"/>
      <c r="G34" s="13"/>
      <c r="H34" s="13"/>
    </row>
    <row r="35" spans="2:20" ht="18.600000000000001" customHeight="1">
      <c r="B35" s="13"/>
      <c r="C35" s="13"/>
      <c r="D35" s="13"/>
      <c r="E35" s="13"/>
      <c r="F35" s="13"/>
      <c r="G35" s="13"/>
      <c r="H35" s="13"/>
      <c r="J35" s="413" t="s">
        <v>119</v>
      </c>
      <c r="K35" s="413"/>
      <c r="L35" s="413"/>
    </row>
    <row r="36" spans="2:20" ht="39" customHeight="1" thickBot="1">
      <c r="B36" s="419" t="s">
        <v>322</v>
      </c>
      <c r="C36" s="419"/>
      <c r="D36" s="419"/>
      <c r="E36" s="419"/>
      <c r="F36" s="291">
        <v>2021</v>
      </c>
      <c r="G36" s="291">
        <v>2022</v>
      </c>
      <c r="H36" s="290">
        <v>2023</v>
      </c>
      <c r="I36" s="261" t="s">
        <v>256</v>
      </c>
      <c r="J36" s="259" t="s">
        <v>121</v>
      </c>
      <c r="K36" s="259" t="s">
        <v>122</v>
      </c>
      <c r="L36" s="259" t="s">
        <v>123</v>
      </c>
      <c r="M36" s="262" t="s">
        <v>124</v>
      </c>
    </row>
    <row r="37" spans="2:20" ht="19.5" customHeight="1" thickTop="1">
      <c r="B37" s="15" t="s">
        <v>323</v>
      </c>
      <c r="C37" s="15"/>
      <c r="D37" s="15"/>
      <c r="E37" s="15"/>
      <c r="F37" s="95">
        <v>374</v>
      </c>
      <c r="G37" s="95">
        <v>657</v>
      </c>
      <c r="H37" s="95">
        <v>264</v>
      </c>
      <c r="I37" s="26" t="s">
        <v>61</v>
      </c>
      <c r="J37" s="31" t="s">
        <v>324</v>
      </c>
      <c r="K37" s="30" t="s">
        <v>61</v>
      </c>
      <c r="L37" s="30" t="s">
        <v>61</v>
      </c>
      <c r="M37" s="13" t="s">
        <v>299</v>
      </c>
    </row>
    <row r="38" spans="2:20" ht="18.75" customHeight="1">
      <c r="B38" s="7" t="s">
        <v>296</v>
      </c>
      <c r="F38" s="46" t="s">
        <v>61</v>
      </c>
      <c r="G38" s="46">
        <v>414</v>
      </c>
      <c r="H38" s="96">
        <v>192</v>
      </c>
      <c r="I38" s="26" t="s">
        <v>61</v>
      </c>
      <c r="J38" s="31" t="s">
        <v>324</v>
      </c>
      <c r="K38" s="30" t="s">
        <v>61</v>
      </c>
      <c r="L38" s="30" t="s">
        <v>61</v>
      </c>
      <c r="M38" s="13" t="s">
        <v>299</v>
      </c>
    </row>
    <row r="39" spans="2:20" ht="19.5" customHeight="1">
      <c r="B39" s="7" t="s">
        <v>300</v>
      </c>
      <c r="F39" s="46" t="s">
        <v>61</v>
      </c>
      <c r="G39" s="46">
        <v>243</v>
      </c>
      <c r="H39" s="96">
        <v>45</v>
      </c>
      <c r="I39" s="26" t="s">
        <v>61</v>
      </c>
      <c r="J39" s="31" t="s">
        <v>324</v>
      </c>
      <c r="K39" s="30" t="s">
        <v>61</v>
      </c>
      <c r="L39" s="30" t="s">
        <v>61</v>
      </c>
      <c r="M39" s="13" t="s">
        <v>299</v>
      </c>
    </row>
    <row r="40" spans="2:20" ht="19.5" customHeight="1">
      <c r="B40" s="7" t="s">
        <v>302</v>
      </c>
      <c r="F40" s="46" t="s">
        <v>61</v>
      </c>
      <c r="G40" s="46" t="s">
        <v>61</v>
      </c>
      <c r="H40" s="46">
        <v>14</v>
      </c>
      <c r="I40" s="26" t="s">
        <v>61</v>
      </c>
      <c r="J40" s="31" t="s">
        <v>324</v>
      </c>
      <c r="K40" s="30" t="s">
        <v>61</v>
      </c>
      <c r="L40" s="30" t="s">
        <v>61</v>
      </c>
      <c r="M40" s="13" t="s">
        <v>299</v>
      </c>
    </row>
    <row r="41" spans="2:20" ht="19.5" customHeight="1">
      <c r="B41" s="7" t="s">
        <v>304</v>
      </c>
      <c r="F41" s="46" t="s">
        <v>61</v>
      </c>
      <c r="G41" s="46" t="s">
        <v>61</v>
      </c>
      <c r="H41" s="46">
        <v>13</v>
      </c>
      <c r="I41" s="26" t="s">
        <v>61</v>
      </c>
      <c r="J41" s="31" t="s">
        <v>324</v>
      </c>
      <c r="K41" s="30" t="s">
        <v>61</v>
      </c>
      <c r="L41" s="30" t="s">
        <v>61</v>
      </c>
      <c r="M41" s="13" t="s">
        <v>299</v>
      </c>
    </row>
    <row r="42" spans="2:20" ht="19.5" customHeight="1">
      <c r="B42" s="7" t="s">
        <v>306</v>
      </c>
      <c r="F42" s="46" t="s">
        <v>61</v>
      </c>
      <c r="G42" s="46" t="s">
        <v>61</v>
      </c>
      <c r="H42" s="46" t="s">
        <v>61</v>
      </c>
      <c r="I42" s="26" t="s">
        <v>61</v>
      </c>
      <c r="J42" s="31" t="s">
        <v>324</v>
      </c>
      <c r="K42" s="30" t="s">
        <v>61</v>
      </c>
      <c r="L42" s="30" t="s">
        <v>61</v>
      </c>
      <c r="M42" s="13" t="s">
        <v>299</v>
      </c>
    </row>
    <row r="43" spans="2:20" ht="19.5" customHeight="1">
      <c r="B43" s="15"/>
      <c r="C43" s="15"/>
      <c r="D43" s="15"/>
      <c r="E43" s="15"/>
      <c r="F43" s="95"/>
      <c r="G43" s="95"/>
      <c r="H43" s="95"/>
      <c r="I43" s="41"/>
      <c r="J43" s="46"/>
      <c r="K43" s="46"/>
      <c r="L43" s="46"/>
      <c r="M43" s="46"/>
    </row>
    <row r="44" spans="2:20" ht="19.5" customHeight="1">
      <c r="B44" s="15" t="s">
        <v>211</v>
      </c>
    </row>
    <row r="45" spans="2:20" ht="129.75" customHeight="1">
      <c r="B45" s="414" t="s">
        <v>325</v>
      </c>
      <c r="C45" s="415"/>
      <c r="D45" s="415"/>
      <c r="E45" s="415"/>
      <c r="F45" s="415"/>
      <c r="G45" s="415"/>
      <c r="H45" s="415"/>
      <c r="I45" s="415"/>
      <c r="J45" s="415"/>
      <c r="K45" s="415"/>
      <c r="L45" s="415"/>
      <c r="M45" s="416"/>
    </row>
    <row r="46" spans="2:20">
      <c r="F46" s="155"/>
      <c r="G46" s="155"/>
      <c r="H46" s="154"/>
      <c r="I46" s="16"/>
      <c r="K46" s="129"/>
      <c r="M46" s="7"/>
      <c r="N46"/>
      <c r="O46"/>
      <c r="P46"/>
      <c r="Q46"/>
      <c r="R46"/>
      <c r="S46"/>
      <c r="T46"/>
    </row>
  </sheetData>
  <mergeCells count="12">
    <mergeCell ref="J4:M4"/>
    <mergeCell ref="B33:M33"/>
    <mergeCell ref="B5:E5"/>
    <mergeCell ref="B16:E16"/>
    <mergeCell ref="B45:M45"/>
    <mergeCell ref="J26:M26"/>
    <mergeCell ref="B27:E27"/>
    <mergeCell ref="J15:M15"/>
    <mergeCell ref="B36:E36"/>
    <mergeCell ref="J35:L35"/>
    <mergeCell ref="B13:M13"/>
    <mergeCell ref="B24:M24"/>
  </mergeCells>
  <phoneticPr fontId="7" type="noConversion"/>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197A-5D95-41F1-96FB-D028400AC0BE}">
  <sheetPr codeName="Planilha9"/>
  <dimension ref="B2:M227"/>
  <sheetViews>
    <sheetView showGridLines="0" zoomScale="90" zoomScaleNormal="90" workbookViewId="0">
      <selection activeCell="B2" sqref="B2"/>
    </sheetView>
  </sheetViews>
  <sheetFormatPr defaultColWidth="9.140625" defaultRowHeight="16.899999999999999"/>
  <cols>
    <col min="1" max="1" width="3.42578125" style="7" customWidth="1"/>
    <col min="2" max="4" width="9.140625" style="7"/>
    <col min="5" max="5" width="33.7109375" style="7" customWidth="1"/>
    <col min="6" max="6" width="17.5703125" style="7" customWidth="1"/>
    <col min="7" max="7" width="18" style="7" customWidth="1"/>
    <col min="8" max="8" width="18.28515625" style="7" customWidth="1"/>
    <col min="9" max="9" width="37.7109375" style="13" customWidth="1"/>
    <col min="10" max="12" width="13.85546875" style="13" customWidth="1"/>
    <col min="13" max="13" width="14.85546875" style="13" customWidth="1"/>
    <col min="14" max="16384" width="9.140625" style="7"/>
  </cols>
  <sheetData>
    <row r="2" spans="2:13" ht="24.6">
      <c r="B2" s="69" t="s">
        <v>326</v>
      </c>
    </row>
    <row r="3" spans="2:13" ht="15" customHeight="1"/>
    <row r="4" spans="2:13" ht="15" customHeight="1">
      <c r="F4" s="413"/>
      <c r="G4" s="413"/>
      <c r="H4" s="413"/>
      <c r="J4" s="413" t="s">
        <v>119</v>
      </c>
      <c r="K4" s="413"/>
      <c r="L4" s="413"/>
      <c r="M4" s="413"/>
    </row>
    <row r="5" spans="2:13" ht="21" customHeight="1" thickBot="1">
      <c r="B5" s="10" t="s">
        <v>327</v>
      </c>
      <c r="C5" s="10"/>
      <c r="D5" s="10"/>
      <c r="E5" s="10"/>
      <c r="F5" s="11">
        <v>2021</v>
      </c>
      <c r="G5" s="201">
        <v>2022</v>
      </c>
      <c r="H5" s="201">
        <v>2023</v>
      </c>
      <c r="I5" s="25" t="s">
        <v>256</v>
      </c>
      <c r="J5" s="12" t="s">
        <v>121</v>
      </c>
      <c r="K5" s="12" t="s">
        <v>122</v>
      </c>
      <c r="L5" s="12" t="s">
        <v>123</v>
      </c>
      <c r="M5" s="12" t="s">
        <v>124</v>
      </c>
    </row>
    <row r="6" spans="2:13" ht="17.45" thickTop="1">
      <c r="B6" s="7" t="s">
        <v>328</v>
      </c>
      <c r="F6" s="105" t="s">
        <v>329</v>
      </c>
      <c r="G6" s="105" t="s">
        <v>330</v>
      </c>
      <c r="H6" s="66" t="s">
        <v>331</v>
      </c>
      <c r="I6" s="33" t="s">
        <v>332</v>
      </c>
      <c r="J6" s="13" t="s">
        <v>333</v>
      </c>
      <c r="K6" s="74" t="s">
        <v>334</v>
      </c>
      <c r="L6" s="129" t="s">
        <v>335</v>
      </c>
      <c r="M6" s="163" t="s">
        <v>336</v>
      </c>
    </row>
    <row r="7" spans="2:13">
      <c r="B7" s="7" t="s">
        <v>337</v>
      </c>
      <c r="F7" s="105" t="s">
        <v>61</v>
      </c>
      <c r="G7" s="105" t="s">
        <v>338</v>
      </c>
      <c r="H7" s="66" t="s">
        <v>61</v>
      </c>
      <c r="I7" s="33" t="s">
        <v>332</v>
      </c>
      <c r="J7" s="13" t="s">
        <v>339</v>
      </c>
      <c r="K7" s="13" t="s">
        <v>61</v>
      </c>
      <c r="L7" s="129" t="s">
        <v>335</v>
      </c>
      <c r="M7" s="163" t="s">
        <v>336</v>
      </c>
    </row>
    <row r="8" spans="2:13">
      <c r="B8" s="7" t="s">
        <v>340</v>
      </c>
      <c r="F8" s="105" t="s">
        <v>341</v>
      </c>
      <c r="G8" s="105" t="s">
        <v>342</v>
      </c>
      <c r="H8" s="66" t="s">
        <v>343</v>
      </c>
      <c r="I8" s="33" t="s">
        <v>332</v>
      </c>
      <c r="J8" s="13" t="s">
        <v>339</v>
      </c>
      <c r="K8" s="13" t="s">
        <v>61</v>
      </c>
      <c r="L8" s="129" t="s">
        <v>335</v>
      </c>
      <c r="M8" s="163" t="s">
        <v>336</v>
      </c>
    </row>
    <row r="9" spans="2:13">
      <c r="B9" s="7" t="s">
        <v>344</v>
      </c>
      <c r="F9" s="105" t="s">
        <v>345</v>
      </c>
      <c r="G9" s="105" t="s">
        <v>346</v>
      </c>
      <c r="H9" s="66" t="s">
        <v>347</v>
      </c>
      <c r="I9" s="27" t="s">
        <v>348</v>
      </c>
      <c r="J9" s="13" t="s">
        <v>349</v>
      </c>
      <c r="K9" s="13" t="s">
        <v>61</v>
      </c>
      <c r="L9" s="129" t="s">
        <v>335</v>
      </c>
      <c r="M9" s="163" t="s">
        <v>336</v>
      </c>
    </row>
    <row r="10" spans="2:13">
      <c r="B10" s="7" t="s">
        <v>350</v>
      </c>
      <c r="F10" s="105" t="s">
        <v>351</v>
      </c>
      <c r="G10" s="105" t="s">
        <v>352</v>
      </c>
      <c r="H10" s="66" t="s">
        <v>353</v>
      </c>
      <c r="I10" s="26" t="s">
        <v>61</v>
      </c>
      <c r="J10" s="13" t="s">
        <v>354</v>
      </c>
      <c r="K10" s="13" t="s">
        <v>61</v>
      </c>
      <c r="L10" s="129" t="s">
        <v>335</v>
      </c>
      <c r="M10" s="163" t="s">
        <v>336</v>
      </c>
    </row>
    <row r="11" spans="2:13">
      <c r="F11" s="222"/>
      <c r="G11" s="222"/>
      <c r="H11" s="215"/>
    </row>
    <row r="12" spans="2:13" ht="24.75" customHeight="1">
      <c r="B12" s="15" t="s">
        <v>211</v>
      </c>
      <c r="F12" s="17"/>
      <c r="G12" s="17"/>
      <c r="H12" s="17"/>
    </row>
    <row r="13" spans="2:13" ht="238.15" customHeight="1">
      <c r="B13" s="414" t="s">
        <v>355</v>
      </c>
      <c r="C13" s="415"/>
      <c r="D13" s="415"/>
      <c r="E13" s="415"/>
      <c r="F13" s="415"/>
      <c r="G13" s="415"/>
      <c r="H13" s="415"/>
      <c r="I13" s="415"/>
      <c r="J13" s="415"/>
      <c r="K13" s="415"/>
      <c r="L13" s="415"/>
      <c r="M13" s="416"/>
    </row>
    <row r="14" spans="2:13" ht="25.5" customHeight="1">
      <c r="B14" s="199"/>
      <c r="C14" s="199"/>
      <c r="D14" s="199"/>
      <c r="E14" s="199"/>
      <c r="F14" s="199"/>
      <c r="G14" s="199"/>
      <c r="H14" s="199"/>
      <c r="I14" s="199"/>
      <c r="J14" s="199"/>
      <c r="K14" s="199"/>
      <c r="L14" s="199"/>
      <c r="M14" s="199"/>
    </row>
    <row r="15" spans="2:13" ht="20.25" customHeight="1">
      <c r="B15" s="13"/>
      <c r="C15" s="13"/>
      <c r="D15" s="13"/>
      <c r="E15" s="13"/>
      <c r="F15" s="13"/>
      <c r="G15" s="13"/>
      <c r="H15" s="13"/>
      <c r="J15" s="413" t="s">
        <v>119</v>
      </c>
      <c r="K15" s="413"/>
      <c r="L15" s="413"/>
      <c r="M15" s="413"/>
    </row>
    <row r="16" spans="2:13" ht="17.45" thickBot="1">
      <c r="B16" s="9" t="s">
        <v>356</v>
      </c>
      <c r="C16" s="10"/>
      <c r="D16" s="10"/>
      <c r="E16" s="10"/>
      <c r="F16" s="201">
        <v>2021</v>
      </c>
      <c r="G16" s="201">
        <v>2022</v>
      </c>
      <c r="H16" s="201">
        <v>2023</v>
      </c>
      <c r="I16" s="25" t="s">
        <v>256</v>
      </c>
      <c r="J16" s="12" t="s">
        <v>121</v>
      </c>
      <c r="K16" s="12" t="s">
        <v>122</v>
      </c>
      <c r="L16" s="12" t="s">
        <v>123</v>
      </c>
      <c r="M16" s="12" t="s">
        <v>124</v>
      </c>
    </row>
    <row r="17" spans="2:13" ht="17.45" thickTop="1">
      <c r="B17" s="7" t="s">
        <v>357</v>
      </c>
      <c r="F17" s="223" t="s">
        <v>358</v>
      </c>
      <c r="G17" s="223" t="s">
        <v>359</v>
      </c>
      <c r="H17" s="223" t="s">
        <v>360</v>
      </c>
      <c r="I17" s="33" t="s">
        <v>332</v>
      </c>
      <c r="J17" s="13" t="s">
        <v>361</v>
      </c>
      <c r="K17" s="74" t="s">
        <v>334</v>
      </c>
      <c r="L17" s="129" t="s">
        <v>335</v>
      </c>
      <c r="M17" s="163" t="s">
        <v>336</v>
      </c>
    </row>
    <row r="19" spans="2:13">
      <c r="B19" s="15" t="s">
        <v>211</v>
      </c>
      <c r="F19" s="17"/>
      <c r="G19" s="17"/>
      <c r="H19" s="17"/>
    </row>
    <row r="20" spans="2:13" ht="47.45" customHeight="1">
      <c r="B20" s="414" t="s">
        <v>362</v>
      </c>
      <c r="C20" s="415"/>
      <c r="D20" s="415"/>
      <c r="E20" s="415"/>
      <c r="F20" s="415"/>
      <c r="G20" s="415"/>
      <c r="H20" s="415"/>
      <c r="I20" s="415"/>
      <c r="J20" s="415"/>
      <c r="K20" s="415"/>
      <c r="L20" s="415"/>
      <c r="M20" s="416"/>
    </row>
    <row r="21" spans="2:13" ht="30.75" customHeight="1">
      <c r="B21" s="199"/>
      <c r="C21" s="199"/>
      <c r="D21" s="199"/>
      <c r="E21" s="199"/>
      <c r="F21" s="199"/>
      <c r="G21" s="199"/>
      <c r="H21" s="199"/>
      <c r="I21" s="199"/>
      <c r="J21" s="199"/>
      <c r="K21" s="199"/>
      <c r="L21" s="199"/>
      <c r="M21" s="199"/>
    </row>
    <row r="22" spans="2:13">
      <c r="J22" s="413" t="s">
        <v>119</v>
      </c>
      <c r="K22" s="413"/>
      <c r="L22" s="413"/>
      <c r="M22" s="413"/>
    </row>
    <row r="23" spans="2:13" ht="17.45" thickBot="1">
      <c r="B23" s="9" t="s">
        <v>363</v>
      </c>
      <c r="C23" s="10"/>
      <c r="D23" s="10"/>
      <c r="E23" s="10"/>
      <c r="F23" s="201">
        <v>2021</v>
      </c>
      <c r="G23" s="201">
        <v>2022</v>
      </c>
      <c r="H23" s="201">
        <v>2023</v>
      </c>
      <c r="I23" s="25" t="s">
        <v>256</v>
      </c>
      <c r="J23" s="12" t="s">
        <v>121</v>
      </c>
      <c r="K23" s="12" t="s">
        <v>122</v>
      </c>
      <c r="L23" s="12" t="s">
        <v>123</v>
      </c>
      <c r="M23" s="12" t="s">
        <v>124</v>
      </c>
    </row>
    <row r="24" spans="2:13" ht="17.45" thickTop="1">
      <c r="B24" s="15" t="s">
        <v>364</v>
      </c>
      <c r="C24" s="34"/>
      <c r="D24" s="34"/>
      <c r="E24" s="34"/>
      <c r="F24" s="224" t="s">
        <v>345</v>
      </c>
      <c r="G24" s="224" t="s">
        <v>365</v>
      </c>
      <c r="H24" s="226" t="s">
        <v>347</v>
      </c>
      <c r="I24" s="27" t="s">
        <v>348</v>
      </c>
      <c r="J24" s="13" t="s">
        <v>366</v>
      </c>
      <c r="K24" s="16" t="s">
        <v>61</v>
      </c>
      <c r="L24" s="129" t="s">
        <v>335</v>
      </c>
      <c r="M24" s="163" t="s">
        <v>336</v>
      </c>
    </row>
    <row r="25" spans="2:13">
      <c r="C25" s="127" t="s">
        <v>367</v>
      </c>
      <c r="D25" s="52"/>
      <c r="E25" s="52"/>
      <c r="F25" s="125"/>
      <c r="G25" s="126"/>
      <c r="H25" s="227"/>
      <c r="I25" s="64"/>
      <c r="K25" s="16"/>
      <c r="L25" s="129"/>
      <c r="M25" s="163"/>
    </row>
    <row r="26" spans="2:13" s="37" customFormat="1" ht="20.25" customHeight="1">
      <c r="C26" s="161" t="s">
        <v>368</v>
      </c>
      <c r="D26" s="160"/>
      <c r="E26" s="160"/>
      <c r="F26" s="36" t="s">
        <v>61</v>
      </c>
      <c r="G26" s="225" t="s">
        <v>369</v>
      </c>
      <c r="H26" s="228" t="s">
        <v>370</v>
      </c>
      <c r="I26" s="27" t="s">
        <v>348</v>
      </c>
      <c r="J26" s="13" t="s">
        <v>349</v>
      </c>
      <c r="K26" s="16" t="s">
        <v>61</v>
      </c>
      <c r="L26" s="129" t="s">
        <v>335</v>
      </c>
      <c r="M26" s="163" t="s">
        <v>336</v>
      </c>
    </row>
    <row r="27" spans="2:13" s="37" customFormat="1" ht="20.25" customHeight="1">
      <c r="C27" s="162" t="s">
        <v>371</v>
      </c>
      <c r="D27" s="118"/>
      <c r="E27" s="118"/>
      <c r="F27" s="223" t="s">
        <v>372</v>
      </c>
      <c r="G27" s="223" t="s">
        <v>373</v>
      </c>
      <c r="H27" s="228" t="s">
        <v>374</v>
      </c>
      <c r="I27" s="27" t="s">
        <v>348</v>
      </c>
      <c r="J27" s="13" t="s">
        <v>349</v>
      </c>
      <c r="K27" s="16" t="s">
        <v>61</v>
      </c>
      <c r="L27" s="129" t="s">
        <v>335</v>
      </c>
      <c r="M27" s="163" t="s">
        <v>336</v>
      </c>
    </row>
    <row r="28" spans="2:13" s="37" customFormat="1" ht="20.25" customHeight="1">
      <c r="C28" s="161" t="s">
        <v>375</v>
      </c>
      <c r="D28" s="160"/>
      <c r="E28" s="160"/>
      <c r="F28" s="66" t="s">
        <v>376</v>
      </c>
      <c r="G28" s="225" t="s">
        <v>377</v>
      </c>
      <c r="H28" s="228" t="s">
        <v>378</v>
      </c>
      <c r="I28" s="27" t="s">
        <v>348</v>
      </c>
      <c r="J28" s="13" t="s">
        <v>349</v>
      </c>
      <c r="K28" s="16" t="s">
        <v>61</v>
      </c>
      <c r="L28" s="129" t="s">
        <v>335</v>
      </c>
      <c r="M28" s="163" t="s">
        <v>336</v>
      </c>
    </row>
    <row r="29" spans="2:13" s="37" customFormat="1" ht="20.25" customHeight="1">
      <c r="C29" s="161" t="s">
        <v>379</v>
      </c>
      <c r="D29" s="160"/>
      <c r="E29" s="160"/>
      <c r="F29" s="66" t="s">
        <v>380</v>
      </c>
      <c r="G29" s="225" t="s">
        <v>381</v>
      </c>
      <c r="H29" s="228" t="s">
        <v>382</v>
      </c>
      <c r="I29" s="27" t="s">
        <v>348</v>
      </c>
      <c r="J29" s="13" t="s">
        <v>349</v>
      </c>
      <c r="K29" s="16" t="s">
        <v>61</v>
      </c>
      <c r="L29" s="129" t="s">
        <v>335</v>
      </c>
      <c r="M29" s="163" t="s">
        <v>336</v>
      </c>
    </row>
    <row r="30" spans="2:13" s="37" customFormat="1" ht="20.25" customHeight="1">
      <c r="C30" s="161" t="s">
        <v>383</v>
      </c>
      <c r="D30" s="160"/>
      <c r="E30" s="160"/>
      <c r="F30" s="66" t="s">
        <v>384</v>
      </c>
      <c r="G30" s="225" t="s">
        <v>385</v>
      </c>
      <c r="H30" s="228" t="s">
        <v>386</v>
      </c>
      <c r="I30" s="27" t="s">
        <v>348</v>
      </c>
      <c r="J30" s="13" t="s">
        <v>349</v>
      </c>
      <c r="K30" s="16" t="s">
        <v>61</v>
      </c>
      <c r="L30" s="129" t="s">
        <v>335</v>
      </c>
      <c r="M30" s="163" t="s">
        <v>336</v>
      </c>
    </row>
    <row r="31" spans="2:13" s="37" customFormat="1" ht="20.25" customHeight="1">
      <c r="C31" s="161" t="s">
        <v>387</v>
      </c>
      <c r="D31" s="160"/>
      <c r="E31" s="160"/>
      <c r="F31" s="66" t="s">
        <v>388</v>
      </c>
      <c r="G31" s="225" t="s">
        <v>389</v>
      </c>
      <c r="H31" s="228" t="s">
        <v>390</v>
      </c>
      <c r="I31" s="27" t="s">
        <v>348</v>
      </c>
      <c r="J31" s="13" t="s">
        <v>349</v>
      </c>
      <c r="K31" s="16" t="s">
        <v>61</v>
      </c>
      <c r="L31" s="129" t="s">
        <v>335</v>
      </c>
      <c r="M31" s="163" t="s">
        <v>336</v>
      </c>
    </row>
    <row r="32" spans="2:13" s="37" customFormat="1" ht="20.25" customHeight="1">
      <c r="C32" s="128" t="s">
        <v>391</v>
      </c>
      <c r="D32" s="118"/>
      <c r="E32" s="118"/>
      <c r="F32" s="39"/>
      <c r="G32" s="225"/>
      <c r="H32" s="228"/>
      <c r="I32" s="27"/>
      <c r="J32" s="13"/>
      <c r="K32" s="16"/>
      <c r="L32" s="16"/>
      <c r="M32" s="163" t="s">
        <v>336</v>
      </c>
    </row>
    <row r="33" spans="2:13" s="37" customFormat="1" ht="20.25" customHeight="1">
      <c r="C33" s="161" t="s">
        <v>392</v>
      </c>
      <c r="D33" s="160"/>
      <c r="E33" s="160"/>
      <c r="F33" s="36" t="s">
        <v>61</v>
      </c>
      <c r="G33" s="225" t="s">
        <v>393</v>
      </c>
      <c r="H33" s="228" t="s">
        <v>394</v>
      </c>
      <c r="I33" s="27" t="s">
        <v>348</v>
      </c>
      <c r="J33" s="13" t="s">
        <v>349</v>
      </c>
      <c r="K33" s="16" t="s">
        <v>61</v>
      </c>
      <c r="L33" s="129" t="s">
        <v>335</v>
      </c>
      <c r="M33" s="163" t="s">
        <v>336</v>
      </c>
    </row>
    <row r="34" spans="2:13" s="37" customFormat="1" ht="20.25" customHeight="1">
      <c r="C34" s="161" t="s">
        <v>395</v>
      </c>
      <c r="D34" s="160"/>
      <c r="E34" s="160"/>
      <c r="F34" s="36" t="s">
        <v>61</v>
      </c>
      <c r="G34" s="225" t="s">
        <v>396</v>
      </c>
      <c r="H34" s="228" t="s">
        <v>397</v>
      </c>
      <c r="I34" s="27" t="s">
        <v>348</v>
      </c>
      <c r="J34" s="13" t="s">
        <v>349</v>
      </c>
      <c r="K34" s="16" t="s">
        <v>61</v>
      </c>
      <c r="L34" s="129" t="s">
        <v>335</v>
      </c>
      <c r="M34" s="163" t="s">
        <v>336</v>
      </c>
    </row>
    <row r="35" spans="2:13" s="37" customFormat="1" ht="20.25" customHeight="1">
      <c r="C35" s="161" t="s">
        <v>398</v>
      </c>
      <c r="D35" s="160"/>
      <c r="E35" s="160"/>
      <c r="F35" s="36" t="s">
        <v>61</v>
      </c>
      <c r="G35" s="225" t="s">
        <v>399</v>
      </c>
      <c r="H35" s="228" t="s">
        <v>400</v>
      </c>
      <c r="I35" s="27" t="s">
        <v>348</v>
      </c>
      <c r="J35" s="13" t="s">
        <v>349</v>
      </c>
      <c r="K35" s="16" t="s">
        <v>61</v>
      </c>
      <c r="L35" s="129" t="s">
        <v>335</v>
      </c>
      <c r="M35" s="163" t="s">
        <v>336</v>
      </c>
    </row>
    <row r="36" spans="2:13">
      <c r="B36" s="29"/>
      <c r="C36" s="29"/>
      <c r="D36" s="29"/>
      <c r="E36" s="29"/>
    </row>
    <row r="37" spans="2:13">
      <c r="B37" s="15" t="s">
        <v>211</v>
      </c>
      <c r="F37" s="17"/>
      <c r="G37" s="17"/>
      <c r="H37" s="17"/>
    </row>
    <row r="38" spans="2:13" ht="57.6" customHeight="1">
      <c r="B38" s="421" t="s">
        <v>401</v>
      </c>
      <c r="C38" s="412"/>
      <c r="D38" s="412"/>
      <c r="E38" s="412"/>
      <c r="F38" s="412"/>
      <c r="G38" s="412"/>
      <c r="H38" s="412"/>
      <c r="I38" s="412"/>
      <c r="J38" s="412"/>
      <c r="K38" s="412"/>
      <c r="L38" s="412"/>
      <c r="M38" s="422"/>
    </row>
    <row r="39" spans="2:13" ht="17.25" customHeight="1">
      <c r="B39" s="199"/>
      <c r="C39" s="199"/>
      <c r="D39" s="199"/>
      <c r="E39" s="199"/>
      <c r="F39" s="199"/>
      <c r="G39" s="199"/>
      <c r="H39" s="199"/>
      <c r="I39" s="199"/>
      <c r="J39" s="199"/>
      <c r="K39" s="199"/>
      <c r="L39" s="199"/>
      <c r="M39" s="199"/>
    </row>
    <row r="40" spans="2:13" ht="17.25" customHeight="1">
      <c r="B40" s="199"/>
      <c r="C40" s="199"/>
      <c r="D40" s="199"/>
      <c r="E40" s="199"/>
      <c r="F40" s="199"/>
      <c r="G40" s="199"/>
      <c r="H40" s="199"/>
      <c r="I40" s="199"/>
      <c r="J40" s="199"/>
      <c r="K40" s="199"/>
      <c r="L40" s="199"/>
      <c r="M40" s="199"/>
    </row>
    <row r="41" spans="2:13" ht="17.25" customHeight="1">
      <c r="F41" s="413"/>
      <c r="G41" s="413"/>
      <c r="H41" s="413"/>
      <c r="J41" s="413" t="s">
        <v>119</v>
      </c>
      <c r="K41" s="413"/>
      <c r="L41" s="413"/>
      <c r="M41" s="413"/>
    </row>
    <row r="42" spans="2:13" ht="17.25" customHeight="1" thickBot="1">
      <c r="B42" s="10" t="s">
        <v>402</v>
      </c>
      <c r="C42" s="10"/>
      <c r="D42" s="10"/>
      <c r="E42" s="10"/>
      <c r="F42" s="201">
        <v>2021</v>
      </c>
      <c r="G42" s="201">
        <v>2022</v>
      </c>
      <c r="H42" s="201">
        <v>2023</v>
      </c>
      <c r="I42" s="25" t="s">
        <v>256</v>
      </c>
      <c r="J42" s="12" t="s">
        <v>121</v>
      </c>
      <c r="K42" s="12" t="s">
        <v>122</v>
      </c>
      <c r="L42" s="12" t="s">
        <v>123</v>
      </c>
      <c r="M42" s="12" t="s">
        <v>124</v>
      </c>
    </row>
    <row r="43" spans="2:13" ht="17.25" customHeight="1" thickTop="1">
      <c r="B43" s="7" t="s">
        <v>328</v>
      </c>
      <c r="F43" s="105" t="s">
        <v>403</v>
      </c>
      <c r="G43" s="105" t="s">
        <v>404</v>
      </c>
      <c r="H43" s="66" t="s">
        <v>405</v>
      </c>
      <c r="I43" s="50" t="s">
        <v>61</v>
      </c>
      <c r="J43" s="13" t="s">
        <v>333</v>
      </c>
      <c r="K43" s="13" t="s">
        <v>61</v>
      </c>
      <c r="L43" s="129" t="s">
        <v>335</v>
      </c>
      <c r="M43" s="163" t="s">
        <v>336</v>
      </c>
    </row>
    <row r="44" spans="2:13" ht="17.25" customHeight="1">
      <c r="B44" s="7" t="s">
        <v>406</v>
      </c>
      <c r="F44" s="66">
        <v>0</v>
      </c>
      <c r="G44" s="66">
        <v>0</v>
      </c>
      <c r="H44" s="39" t="s">
        <v>61</v>
      </c>
      <c r="I44" s="50" t="s">
        <v>61</v>
      </c>
      <c r="J44" s="13" t="s">
        <v>339</v>
      </c>
      <c r="K44" s="13" t="s">
        <v>61</v>
      </c>
      <c r="L44" s="129" t="s">
        <v>335</v>
      </c>
      <c r="M44" s="163" t="s">
        <v>407</v>
      </c>
    </row>
    <row r="45" spans="2:13" ht="17.25" customHeight="1">
      <c r="B45" s="7" t="s">
        <v>344</v>
      </c>
      <c r="F45" s="105" t="s">
        <v>408</v>
      </c>
      <c r="G45" s="105" t="s">
        <v>409</v>
      </c>
      <c r="H45" s="66" t="s">
        <v>410</v>
      </c>
      <c r="I45" s="50" t="s">
        <v>61</v>
      </c>
      <c r="J45" s="13" t="s">
        <v>349</v>
      </c>
      <c r="K45" s="13" t="s">
        <v>61</v>
      </c>
      <c r="L45" s="129" t="s">
        <v>335</v>
      </c>
      <c r="M45" s="163" t="s">
        <v>336</v>
      </c>
    </row>
    <row r="46" spans="2:13" ht="17.25" customHeight="1">
      <c r="B46" s="199"/>
      <c r="C46" s="199"/>
      <c r="D46" s="199"/>
      <c r="E46" s="199"/>
      <c r="F46" s="199"/>
      <c r="G46" s="199"/>
      <c r="H46" s="199"/>
      <c r="I46" s="199"/>
      <c r="J46" s="199"/>
      <c r="K46" s="199"/>
      <c r="L46" s="199"/>
      <c r="M46" s="199"/>
    </row>
    <row r="47" spans="2:13" ht="17.25" customHeight="1">
      <c r="B47" s="199"/>
      <c r="C47" s="199"/>
      <c r="D47" s="199"/>
      <c r="E47" s="199"/>
      <c r="F47" s="199"/>
      <c r="G47" s="199"/>
      <c r="H47" s="199"/>
      <c r="I47" s="199"/>
      <c r="J47" s="199"/>
      <c r="K47" s="199"/>
      <c r="L47" s="199"/>
      <c r="M47" s="199"/>
    </row>
    <row r="48" spans="2:13" ht="21" customHeight="1">
      <c r="B48" s="420" t="s">
        <v>411</v>
      </c>
      <c r="C48" s="420"/>
      <c r="D48" s="420"/>
      <c r="E48" s="420"/>
      <c r="F48" s="420"/>
      <c r="G48" s="420"/>
      <c r="H48" s="420"/>
      <c r="I48" s="420"/>
      <c r="J48" s="420"/>
      <c r="K48" s="420"/>
      <c r="L48" s="420"/>
      <c r="M48" s="420"/>
    </row>
    <row r="49" spans="2:13" customFormat="1" ht="21" customHeight="1"/>
    <row r="50" spans="2:13" s="73" customFormat="1" ht="27" customHeight="1">
      <c r="F50" s="411"/>
      <c r="G50" s="411"/>
      <c r="H50" s="411"/>
      <c r="I50" s="30"/>
      <c r="J50" s="411" t="s">
        <v>119</v>
      </c>
      <c r="K50" s="411"/>
      <c r="L50" s="411"/>
      <c r="M50" s="411"/>
    </row>
    <row r="51" spans="2:13" s="134" customFormat="1" ht="17.45" thickBot="1">
      <c r="B51" s="10" t="s">
        <v>412</v>
      </c>
      <c r="C51" s="130"/>
      <c r="D51" s="130"/>
      <c r="E51" s="130"/>
      <c r="F51" s="131">
        <v>2021</v>
      </c>
      <c r="G51" s="131">
        <v>2022</v>
      </c>
      <c r="H51" s="131">
        <v>2023</v>
      </c>
      <c r="I51" s="132" t="s">
        <v>256</v>
      </c>
      <c r="J51" s="133" t="s">
        <v>121</v>
      </c>
      <c r="K51" s="133" t="s">
        <v>122</v>
      </c>
      <c r="L51" s="12" t="s">
        <v>123</v>
      </c>
      <c r="M51" s="12" t="s">
        <v>124</v>
      </c>
    </row>
    <row r="52" spans="2:13" ht="17.45" thickTop="1">
      <c r="B52" s="7" t="s">
        <v>328</v>
      </c>
      <c r="F52" s="229" t="s">
        <v>413</v>
      </c>
      <c r="G52" s="229" t="s">
        <v>414</v>
      </c>
      <c r="H52" s="231" t="s">
        <v>415</v>
      </c>
      <c r="I52" s="33" t="s">
        <v>332</v>
      </c>
      <c r="J52" s="13" t="s">
        <v>416</v>
      </c>
      <c r="K52" s="13" t="s">
        <v>417</v>
      </c>
      <c r="L52" s="129" t="s">
        <v>335</v>
      </c>
      <c r="M52" s="13">
        <v>13</v>
      </c>
    </row>
    <row r="53" spans="2:13">
      <c r="B53" s="7" t="s">
        <v>337</v>
      </c>
      <c r="F53" s="230" t="s">
        <v>61</v>
      </c>
      <c r="G53" s="230" t="s">
        <v>61</v>
      </c>
      <c r="H53" s="168" t="s">
        <v>61</v>
      </c>
      <c r="I53" s="33" t="s">
        <v>332</v>
      </c>
      <c r="J53" s="13" t="s">
        <v>418</v>
      </c>
      <c r="K53" s="13" t="s">
        <v>417</v>
      </c>
      <c r="L53" s="129" t="s">
        <v>335</v>
      </c>
      <c r="M53" s="13" t="s">
        <v>419</v>
      </c>
    </row>
    <row r="54" spans="2:13">
      <c r="B54" s="7" t="s">
        <v>340</v>
      </c>
      <c r="F54" s="229" t="s">
        <v>420</v>
      </c>
      <c r="G54" s="229" t="s">
        <v>421</v>
      </c>
      <c r="H54" s="231" t="s">
        <v>422</v>
      </c>
      <c r="I54" s="33" t="s">
        <v>332</v>
      </c>
      <c r="J54" s="13" t="s">
        <v>418</v>
      </c>
      <c r="K54" s="13" t="s">
        <v>417</v>
      </c>
      <c r="L54" s="129" t="s">
        <v>335</v>
      </c>
      <c r="M54" s="13" t="s">
        <v>419</v>
      </c>
    </row>
    <row r="55" spans="2:13">
      <c r="B55" s="7" t="s">
        <v>344</v>
      </c>
      <c r="F55" s="229" t="s">
        <v>423</v>
      </c>
      <c r="G55" s="229" t="s">
        <v>424</v>
      </c>
      <c r="H55" s="231" t="s">
        <v>425</v>
      </c>
      <c r="I55" s="33" t="s">
        <v>348</v>
      </c>
      <c r="J55" s="13" t="s">
        <v>426</v>
      </c>
      <c r="K55" s="13" t="s">
        <v>417</v>
      </c>
      <c r="L55" s="129" t="s">
        <v>335</v>
      </c>
      <c r="M55" s="13">
        <v>13</v>
      </c>
    </row>
    <row r="56" spans="2:13">
      <c r="F56" s="39"/>
      <c r="G56" s="39"/>
      <c r="H56" s="39"/>
      <c r="I56" s="102"/>
    </row>
    <row r="57" spans="2:13">
      <c r="B57" s="15" t="s">
        <v>211</v>
      </c>
      <c r="F57" s="17"/>
      <c r="G57" s="17"/>
      <c r="H57" s="17"/>
    </row>
    <row r="58" spans="2:13" ht="54" customHeight="1">
      <c r="B58" s="414" t="s">
        <v>427</v>
      </c>
      <c r="C58" s="415"/>
      <c r="D58" s="415"/>
      <c r="E58" s="415"/>
      <c r="F58" s="415"/>
      <c r="G58" s="415"/>
      <c r="H58" s="415"/>
      <c r="I58" s="415"/>
      <c r="J58" s="415"/>
      <c r="K58" s="415"/>
      <c r="L58" s="415"/>
      <c r="M58" s="416"/>
    </row>
    <row r="59" spans="2:13" ht="24.75" customHeight="1">
      <c r="I59" s="7"/>
      <c r="J59" s="7"/>
      <c r="K59" s="7"/>
      <c r="L59" s="7"/>
      <c r="M59" s="7"/>
    </row>
    <row r="60" spans="2:13" ht="21" customHeight="1">
      <c r="J60" s="413" t="s">
        <v>119</v>
      </c>
      <c r="K60" s="413"/>
      <c r="L60" s="413"/>
      <c r="M60" s="413"/>
    </row>
    <row r="61" spans="2:13" s="134" customFormat="1" ht="17.45" thickBot="1">
      <c r="B61" s="10" t="s">
        <v>428</v>
      </c>
      <c r="C61" s="130"/>
      <c r="D61" s="130"/>
      <c r="E61" s="130"/>
      <c r="F61" s="131">
        <v>2021</v>
      </c>
      <c r="G61" s="131">
        <v>2022</v>
      </c>
      <c r="H61" s="131">
        <v>2023</v>
      </c>
      <c r="I61" s="132" t="s">
        <v>256</v>
      </c>
      <c r="J61" s="133" t="s">
        <v>121</v>
      </c>
      <c r="K61" s="133" t="s">
        <v>122</v>
      </c>
      <c r="L61" s="12" t="s">
        <v>123</v>
      </c>
      <c r="M61" s="12" t="s">
        <v>124</v>
      </c>
    </row>
    <row r="62" spans="2:13" ht="17.45" thickTop="1">
      <c r="B62" s="7" t="s">
        <v>328</v>
      </c>
      <c r="F62" s="66" t="s">
        <v>429</v>
      </c>
      <c r="G62" s="66" t="s">
        <v>430</v>
      </c>
      <c r="H62" s="66" t="s">
        <v>431</v>
      </c>
      <c r="I62" s="33" t="s">
        <v>332</v>
      </c>
      <c r="J62" s="13" t="s">
        <v>416</v>
      </c>
      <c r="K62" s="13" t="s">
        <v>417</v>
      </c>
      <c r="L62" s="129" t="s">
        <v>335</v>
      </c>
      <c r="M62" s="13">
        <v>13</v>
      </c>
    </row>
    <row r="63" spans="2:13">
      <c r="B63" s="7" t="s">
        <v>337</v>
      </c>
      <c r="F63" s="67" t="s">
        <v>61</v>
      </c>
      <c r="G63" s="67" t="s">
        <v>61</v>
      </c>
      <c r="H63" s="65" t="s">
        <v>61</v>
      </c>
      <c r="I63" s="33" t="s">
        <v>332</v>
      </c>
      <c r="J63" s="13" t="s">
        <v>418</v>
      </c>
      <c r="K63" s="13" t="s">
        <v>417</v>
      </c>
      <c r="L63" s="129" t="s">
        <v>335</v>
      </c>
      <c r="M63" s="13" t="s">
        <v>419</v>
      </c>
    </row>
    <row r="64" spans="2:13">
      <c r="B64" s="7" t="s">
        <v>340</v>
      </c>
      <c r="F64" s="66" t="s">
        <v>432</v>
      </c>
      <c r="G64" s="67" t="s">
        <v>433</v>
      </c>
      <c r="H64" s="67" t="s">
        <v>434</v>
      </c>
      <c r="I64" s="33" t="s">
        <v>332</v>
      </c>
      <c r="J64" s="13" t="s">
        <v>418</v>
      </c>
      <c r="K64" s="13" t="s">
        <v>417</v>
      </c>
      <c r="L64" s="129" t="s">
        <v>335</v>
      </c>
      <c r="M64" s="13" t="s">
        <v>419</v>
      </c>
    </row>
    <row r="65" spans="2:13">
      <c r="B65" s="7" t="s">
        <v>344</v>
      </c>
      <c r="F65" s="66" t="s">
        <v>435</v>
      </c>
      <c r="G65" s="66" t="s">
        <v>436</v>
      </c>
      <c r="H65" s="66" t="s">
        <v>437</v>
      </c>
      <c r="I65" s="33" t="s">
        <v>348</v>
      </c>
      <c r="J65" s="13" t="s">
        <v>426</v>
      </c>
      <c r="K65" s="13" t="s">
        <v>417</v>
      </c>
      <c r="L65" s="129" t="s">
        <v>335</v>
      </c>
      <c r="M65" s="13">
        <v>13</v>
      </c>
    </row>
    <row r="66" spans="2:13">
      <c r="F66" s="39"/>
      <c r="G66" s="39"/>
      <c r="H66" s="39"/>
      <c r="I66" s="102"/>
    </row>
    <row r="67" spans="2:13">
      <c r="B67" s="15" t="s">
        <v>211</v>
      </c>
      <c r="F67" s="17"/>
      <c r="G67" s="17"/>
      <c r="H67" s="17"/>
    </row>
    <row r="68" spans="2:13" ht="54" customHeight="1">
      <c r="B68" s="414" t="s">
        <v>427</v>
      </c>
      <c r="C68" s="415"/>
      <c r="D68" s="415"/>
      <c r="E68" s="415"/>
      <c r="F68" s="415"/>
      <c r="G68" s="415"/>
      <c r="H68" s="415"/>
      <c r="I68" s="415"/>
      <c r="J68" s="415"/>
      <c r="K68" s="415"/>
      <c r="L68" s="415"/>
      <c r="M68" s="416"/>
    </row>
    <row r="69" spans="2:13" ht="23.25" customHeight="1"/>
    <row r="70" spans="2:13">
      <c r="J70" s="413" t="s">
        <v>119</v>
      </c>
      <c r="K70" s="413"/>
      <c r="L70" s="413"/>
      <c r="M70" s="413"/>
    </row>
    <row r="71" spans="2:13" s="134" customFormat="1" ht="17.45" thickBot="1">
      <c r="B71" s="10" t="s">
        <v>438</v>
      </c>
      <c r="C71" s="130"/>
      <c r="D71" s="130"/>
      <c r="E71" s="130"/>
      <c r="F71" s="131">
        <v>2021</v>
      </c>
      <c r="G71" s="131">
        <v>2022</v>
      </c>
      <c r="H71" s="131">
        <v>2023</v>
      </c>
      <c r="I71" s="132" t="s">
        <v>256</v>
      </c>
      <c r="J71" s="133" t="s">
        <v>121</v>
      </c>
      <c r="K71" s="133" t="s">
        <v>122</v>
      </c>
      <c r="L71" s="12" t="s">
        <v>123</v>
      </c>
      <c r="M71" s="12" t="s">
        <v>124</v>
      </c>
    </row>
    <row r="72" spans="2:13" ht="17.45" thickTop="1">
      <c r="B72" s="7" t="s">
        <v>328</v>
      </c>
      <c r="F72" s="66" t="s">
        <v>439</v>
      </c>
      <c r="G72" s="66" t="s">
        <v>440</v>
      </c>
      <c r="H72" s="66" t="s">
        <v>441</v>
      </c>
      <c r="I72" s="33" t="s">
        <v>332</v>
      </c>
      <c r="J72" s="13" t="s">
        <v>416</v>
      </c>
      <c r="K72" s="13" t="s">
        <v>417</v>
      </c>
      <c r="L72" s="129" t="s">
        <v>335</v>
      </c>
      <c r="M72" s="13">
        <v>13</v>
      </c>
    </row>
    <row r="73" spans="2:13">
      <c r="B73" s="7" t="s">
        <v>337</v>
      </c>
      <c r="F73" s="67" t="s">
        <v>61</v>
      </c>
      <c r="G73" s="67" t="s">
        <v>61</v>
      </c>
      <c r="H73" s="65" t="s">
        <v>61</v>
      </c>
      <c r="I73" s="33" t="s">
        <v>332</v>
      </c>
      <c r="J73" s="13" t="s">
        <v>418</v>
      </c>
      <c r="K73" s="13" t="s">
        <v>417</v>
      </c>
      <c r="L73" s="129" t="s">
        <v>335</v>
      </c>
      <c r="M73" s="13" t="s">
        <v>419</v>
      </c>
    </row>
    <row r="74" spans="2:13">
      <c r="B74" s="7" t="s">
        <v>340</v>
      </c>
      <c r="F74" s="66" t="s">
        <v>442</v>
      </c>
      <c r="G74" s="66" t="s">
        <v>443</v>
      </c>
      <c r="H74" s="66" t="s">
        <v>444</v>
      </c>
      <c r="I74" s="33" t="s">
        <v>332</v>
      </c>
      <c r="J74" s="13" t="s">
        <v>418</v>
      </c>
      <c r="K74" s="13" t="s">
        <v>417</v>
      </c>
      <c r="L74" s="129" t="s">
        <v>335</v>
      </c>
      <c r="M74" s="13" t="s">
        <v>419</v>
      </c>
    </row>
    <row r="75" spans="2:13">
      <c r="B75" s="7" t="s">
        <v>344</v>
      </c>
      <c r="F75" s="66" t="s">
        <v>445</v>
      </c>
      <c r="G75" s="66" t="s">
        <v>446</v>
      </c>
      <c r="H75" s="66" t="s">
        <v>447</v>
      </c>
      <c r="I75" s="33" t="s">
        <v>348</v>
      </c>
      <c r="J75" s="13" t="s">
        <v>426</v>
      </c>
      <c r="K75" s="13" t="s">
        <v>417</v>
      </c>
      <c r="L75" s="129" t="s">
        <v>335</v>
      </c>
      <c r="M75" s="13">
        <v>13</v>
      </c>
    </row>
    <row r="77" spans="2:13">
      <c r="B77" s="15" t="s">
        <v>211</v>
      </c>
      <c r="F77" s="17"/>
      <c r="G77" s="17"/>
      <c r="H77" s="17"/>
    </row>
    <row r="78" spans="2:13" ht="54" customHeight="1">
      <c r="B78" s="414" t="s">
        <v>448</v>
      </c>
      <c r="C78" s="415"/>
      <c r="D78" s="415"/>
      <c r="E78" s="415"/>
      <c r="F78" s="415"/>
      <c r="G78" s="415"/>
      <c r="H78" s="415"/>
      <c r="I78" s="415"/>
      <c r="J78" s="415"/>
      <c r="K78" s="415"/>
      <c r="L78" s="415"/>
      <c r="M78" s="416"/>
    </row>
    <row r="79" spans="2:13" ht="28.5" customHeight="1"/>
    <row r="80" spans="2:13">
      <c r="J80" s="413" t="s">
        <v>119</v>
      </c>
      <c r="K80" s="413"/>
      <c r="L80" s="413"/>
      <c r="M80" s="413"/>
    </row>
    <row r="81" spans="2:13" s="134" customFormat="1" ht="17.45" thickBot="1">
      <c r="B81" s="10" t="s">
        <v>449</v>
      </c>
      <c r="C81" s="130"/>
      <c r="D81" s="130"/>
      <c r="E81" s="130"/>
      <c r="F81" s="131">
        <v>2021</v>
      </c>
      <c r="G81" s="131">
        <v>2022</v>
      </c>
      <c r="H81" s="131">
        <v>2023</v>
      </c>
      <c r="I81" s="132" t="s">
        <v>256</v>
      </c>
      <c r="J81" s="133" t="s">
        <v>121</v>
      </c>
      <c r="K81" s="133" t="s">
        <v>122</v>
      </c>
      <c r="L81" s="12" t="s">
        <v>123</v>
      </c>
      <c r="M81" s="12" t="s">
        <v>124</v>
      </c>
    </row>
    <row r="82" spans="2:13" ht="17.45" thickTop="1">
      <c r="B82" s="7" t="s">
        <v>328</v>
      </c>
      <c r="F82" s="66" t="s">
        <v>450</v>
      </c>
      <c r="G82" s="66" t="s">
        <v>451</v>
      </c>
      <c r="H82" s="66" t="s">
        <v>452</v>
      </c>
      <c r="I82" s="33" t="s">
        <v>332</v>
      </c>
      <c r="J82" s="13" t="s">
        <v>416</v>
      </c>
      <c r="K82" s="13" t="s">
        <v>417</v>
      </c>
      <c r="L82" s="129" t="s">
        <v>335</v>
      </c>
      <c r="M82" s="13">
        <v>13</v>
      </c>
    </row>
    <row r="83" spans="2:13">
      <c r="B83" s="7" t="s">
        <v>337</v>
      </c>
      <c r="F83" s="66">
        <v>0</v>
      </c>
      <c r="G83" s="66">
        <v>0</v>
      </c>
      <c r="H83" s="39" t="s">
        <v>61</v>
      </c>
      <c r="I83" s="33" t="s">
        <v>332</v>
      </c>
      <c r="J83" s="13" t="s">
        <v>418</v>
      </c>
      <c r="K83" s="13" t="s">
        <v>417</v>
      </c>
      <c r="L83" s="129" t="s">
        <v>335</v>
      </c>
      <c r="M83" s="13" t="s">
        <v>419</v>
      </c>
    </row>
    <row r="84" spans="2:13">
      <c r="B84" s="7" t="s">
        <v>340</v>
      </c>
      <c r="F84" s="66">
        <v>0</v>
      </c>
      <c r="G84" s="66">
        <v>0</v>
      </c>
      <c r="H84" s="39" t="s">
        <v>61</v>
      </c>
      <c r="I84" s="33" t="s">
        <v>332</v>
      </c>
      <c r="J84" s="13" t="s">
        <v>418</v>
      </c>
      <c r="K84" s="13" t="s">
        <v>417</v>
      </c>
      <c r="L84" s="129" t="s">
        <v>335</v>
      </c>
      <c r="M84" s="13" t="s">
        <v>419</v>
      </c>
    </row>
    <row r="85" spans="2:13">
      <c r="B85" s="7" t="s">
        <v>344</v>
      </c>
      <c r="F85" s="66" t="s">
        <v>453</v>
      </c>
      <c r="G85" s="66" t="s">
        <v>454</v>
      </c>
      <c r="H85" s="66" t="s">
        <v>455</v>
      </c>
      <c r="I85" s="33" t="s">
        <v>348</v>
      </c>
      <c r="J85" s="13" t="s">
        <v>426</v>
      </c>
      <c r="K85" s="13" t="s">
        <v>417</v>
      </c>
      <c r="L85" s="129" t="s">
        <v>335</v>
      </c>
      <c r="M85" s="13">
        <v>13</v>
      </c>
    </row>
    <row r="86" spans="2:13">
      <c r="F86" s="39"/>
      <c r="G86" s="39"/>
      <c r="H86" s="39"/>
      <c r="I86" s="102"/>
    </row>
    <row r="87" spans="2:13">
      <c r="B87" s="15" t="s">
        <v>211</v>
      </c>
      <c r="F87" s="17"/>
      <c r="G87" s="17"/>
      <c r="H87" s="17"/>
    </row>
    <row r="88" spans="2:13" ht="54" customHeight="1">
      <c r="B88" s="414" t="s">
        <v>427</v>
      </c>
      <c r="C88" s="415"/>
      <c r="D88" s="415"/>
      <c r="E88" s="415"/>
      <c r="F88" s="415"/>
      <c r="G88" s="415"/>
      <c r="H88" s="415"/>
      <c r="I88" s="415"/>
      <c r="J88" s="415"/>
      <c r="K88" s="415"/>
      <c r="L88" s="415"/>
      <c r="M88" s="416"/>
    </row>
    <row r="89" spans="2:13" ht="18.75" customHeight="1"/>
    <row r="90" spans="2:13">
      <c r="J90" s="413" t="s">
        <v>119</v>
      </c>
      <c r="K90" s="413"/>
      <c r="L90" s="413"/>
      <c r="M90" s="413"/>
    </row>
    <row r="91" spans="2:13" s="134" customFormat="1" ht="17.45" thickBot="1">
      <c r="B91" s="10" t="s">
        <v>456</v>
      </c>
      <c r="C91" s="130"/>
      <c r="D91" s="130"/>
      <c r="E91" s="130"/>
      <c r="F91" s="131">
        <v>2021</v>
      </c>
      <c r="G91" s="131">
        <v>2022</v>
      </c>
      <c r="H91" s="131">
        <v>2023</v>
      </c>
      <c r="I91" s="132" t="s">
        <v>256</v>
      </c>
      <c r="J91" s="133" t="s">
        <v>121</v>
      </c>
      <c r="K91" s="133" t="s">
        <v>122</v>
      </c>
      <c r="L91" s="12" t="s">
        <v>123</v>
      </c>
      <c r="M91" s="12" t="s">
        <v>124</v>
      </c>
    </row>
    <row r="92" spans="2:13" ht="17.45" thickTop="1">
      <c r="B92" s="7" t="s">
        <v>328</v>
      </c>
      <c r="F92" s="66" t="s">
        <v>457</v>
      </c>
      <c r="G92" s="66" t="s">
        <v>458</v>
      </c>
      <c r="H92" s="66" t="s">
        <v>459</v>
      </c>
      <c r="I92" s="33" t="s">
        <v>332</v>
      </c>
      <c r="J92" s="13" t="s">
        <v>416</v>
      </c>
      <c r="K92" s="13" t="s">
        <v>417</v>
      </c>
      <c r="L92" s="129" t="s">
        <v>335</v>
      </c>
      <c r="M92" s="13">
        <v>13</v>
      </c>
    </row>
    <row r="93" spans="2:13">
      <c r="B93" s="7" t="s">
        <v>337</v>
      </c>
      <c r="F93" s="66">
        <v>0</v>
      </c>
      <c r="G93" s="66">
        <v>0</v>
      </c>
      <c r="H93" s="39" t="s">
        <v>61</v>
      </c>
      <c r="I93" s="33" t="s">
        <v>332</v>
      </c>
      <c r="J93" s="13" t="s">
        <v>418</v>
      </c>
      <c r="K93" s="13" t="s">
        <v>417</v>
      </c>
      <c r="L93" s="129" t="s">
        <v>335</v>
      </c>
      <c r="M93" s="13" t="s">
        <v>419</v>
      </c>
    </row>
    <row r="94" spans="2:13">
      <c r="B94" s="7" t="s">
        <v>340</v>
      </c>
      <c r="F94" s="66" t="s">
        <v>460</v>
      </c>
      <c r="G94" s="66">
        <v>1179</v>
      </c>
      <c r="H94" s="66" t="s">
        <v>461</v>
      </c>
      <c r="I94" s="33" t="s">
        <v>332</v>
      </c>
      <c r="J94" s="13" t="s">
        <v>418</v>
      </c>
      <c r="K94" s="13" t="s">
        <v>417</v>
      </c>
      <c r="L94" s="129" t="s">
        <v>335</v>
      </c>
      <c r="M94" s="13" t="s">
        <v>419</v>
      </c>
    </row>
    <row r="95" spans="2:13">
      <c r="B95" s="7" t="s">
        <v>344</v>
      </c>
      <c r="F95" s="66" t="s">
        <v>462</v>
      </c>
      <c r="G95" s="66" t="s">
        <v>463</v>
      </c>
      <c r="H95" s="66" t="s">
        <v>464</v>
      </c>
      <c r="I95" s="33" t="s">
        <v>348</v>
      </c>
      <c r="J95" s="13" t="s">
        <v>426</v>
      </c>
      <c r="K95" s="13" t="s">
        <v>417</v>
      </c>
      <c r="L95" s="129" t="s">
        <v>335</v>
      </c>
      <c r="M95" s="13">
        <v>13</v>
      </c>
    </row>
    <row r="96" spans="2:13">
      <c r="F96" s="39"/>
      <c r="G96" s="39"/>
      <c r="H96" s="39"/>
      <c r="I96" s="102"/>
    </row>
    <row r="97" spans="2:13">
      <c r="B97" s="15" t="s">
        <v>211</v>
      </c>
      <c r="F97" s="17"/>
      <c r="G97" s="17"/>
      <c r="H97" s="17"/>
    </row>
    <row r="98" spans="2:13" ht="54" customHeight="1">
      <c r="B98" s="414" t="s">
        <v>465</v>
      </c>
      <c r="C98" s="415"/>
      <c r="D98" s="415"/>
      <c r="E98" s="415"/>
      <c r="F98" s="415"/>
      <c r="G98" s="415"/>
      <c r="H98" s="415"/>
      <c r="I98" s="415"/>
      <c r="J98" s="415"/>
      <c r="K98" s="415"/>
      <c r="L98" s="415"/>
      <c r="M98" s="416"/>
    </row>
    <row r="99" spans="2:13" ht="18" customHeight="1"/>
    <row r="100" spans="2:13">
      <c r="J100" s="413" t="s">
        <v>119</v>
      </c>
      <c r="K100" s="413"/>
      <c r="L100" s="413"/>
      <c r="M100" s="413"/>
    </row>
    <row r="101" spans="2:13" s="134" customFormat="1" ht="17.45" thickBot="1">
      <c r="B101" s="10" t="s">
        <v>466</v>
      </c>
      <c r="C101" s="130"/>
      <c r="D101" s="130"/>
      <c r="E101" s="130"/>
      <c r="F101" s="131">
        <v>2021</v>
      </c>
      <c r="G101" s="131">
        <v>2022</v>
      </c>
      <c r="H101" s="131">
        <v>2023</v>
      </c>
      <c r="I101" s="132" t="s">
        <v>256</v>
      </c>
      <c r="J101" s="133" t="s">
        <v>121</v>
      </c>
      <c r="K101" s="133" t="s">
        <v>122</v>
      </c>
      <c r="L101" s="12" t="s">
        <v>123</v>
      </c>
      <c r="M101" s="12" t="s">
        <v>124</v>
      </c>
    </row>
    <row r="102" spans="2:13" ht="17.45" thickTop="1">
      <c r="B102" s="7" t="s">
        <v>328</v>
      </c>
      <c r="F102" s="66">
        <v>0</v>
      </c>
      <c r="G102" s="66" t="s">
        <v>467</v>
      </c>
      <c r="H102" s="66" t="s">
        <v>468</v>
      </c>
      <c r="I102" s="33" t="s">
        <v>332</v>
      </c>
      <c r="J102" s="13" t="s">
        <v>416</v>
      </c>
      <c r="K102" s="13" t="s">
        <v>417</v>
      </c>
      <c r="L102" s="129" t="s">
        <v>335</v>
      </c>
      <c r="M102" s="13">
        <v>13</v>
      </c>
    </row>
    <row r="103" spans="2:13">
      <c r="B103" s="7" t="s">
        <v>337</v>
      </c>
      <c r="F103" s="66">
        <v>0</v>
      </c>
      <c r="G103" s="66">
        <v>0</v>
      </c>
      <c r="H103" s="39" t="s">
        <v>61</v>
      </c>
      <c r="I103" s="33" t="s">
        <v>332</v>
      </c>
      <c r="J103" s="13" t="s">
        <v>418</v>
      </c>
      <c r="K103" s="13" t="s">
        <v>417</v>
      </c>
      <c r="L103" s="129" t="s">
        <v>335</v>
      </c>
      <c r="M103" s="13" t="s">
        <v>419</v>
      </c>
    </row>
    <row r="104" spans="2:13">
      <c r="B104" s="7" t="s">
        <v>340</v>
      </c>
      <c r="F104" s="66">
        <v>0</v>
      </c>
      <c r="G104" s="66" t="s">
        <v>469</v>
      </c>
      <c r="H104" s="66" t="s">
        <v>470</v>
      </c>
      <c r="I104" s="33" t="s">
        <v>332</v>
      </c>
      <c r="J104" s="13" t="s">
        <v>418</v>
      </c>
      <c r="K104" s="13" t="s">
        <v>417</v>
      </c>
      <c r="L104" s="129" t="s">
        <v>335</v>
      </c>
      <c r="M104" s="13" t="s">
        <v>419</v>
      </c>
    </row>
    <row r="105" spans="2:13">
      <c r="B105" s="7" t="s">
        <v>344</v>
      </c>
      <c r="F105" s="66" t="s">
        <v>471</v>
      </c>
      <c r="G105" s="66" t="s">
        <v>472</v>
      </c>
      <c r="H105" s="66" t="s">
        <v>473</v>
      </c>
      <c r="I105" s="33" t="s">
        <v>348</v>
      </c>
      <c r="J105" s="13" t="s">
        <v>426</v>
      </c>
      <c r="K105" s="13" t="s">
        <v>417</v>
      </c>
      <c r="L105" s="129" t="s">
        <v>335</v>
      </c>
      <c r="M105" s="13">
        <v>13</v>
      </c>
    </row>
    <row r="106" spans="2:13">
      <c r="F106" s="39"/>
      <c r="G106" s="39"/>
      <c r="H106" s="39"/>
      <c r="I106" s="102"/>
    </row>
    <row r="107" spans="2:13">
      <c r="B107" s="15" t="s">
        <v>211</v>
      </c>
      <c r="F107" s="17"/>
      <c r="G107" s="17"/>
      <c r="H107" s="17"/>
    </row>
    <row r="108" spans="2:13" ht="106.5" customHeight="1">
      <c r="B108" s="414" t="s">
        <v>474</v>
      </c>
      <c r="C108" s="415"/>
      <c r="D108" s="415"/>
      <c r="E108" s="415"/>
      <c r="F108" s="415"/>
      <c r="G108" s="415"/>
      <c r="H108" s="415"/>
      <c r="I108" s="415"/>
      <c r="J108" s="415"/>
      <c r="K108" s="415"/>
      <c r="L108" s="415"/>
      <c r="M108" s="416"/>
    </row>
    <row r="111" spans="2:13">
      <c r="J111" s="413" t="s">
        <v>119</v>
      </c>
      <c r="K111" s="413"/>
      <c r="L111" s="413"/>
      <c r="M111" s="413"/>
    </row>
    <row r="112" spans="2:13" s="134" customFormat="1" ht="17.45" thickBot="1">
      <c r="B112" s="10" t="s">
        <v>475</v>
      </c>
      <c r="C112" s="130"/>
      <c r="D112" s="130"/>
      <c r="E112" s="130"/>
      <c r="F112" s="131">
        <v>2021</v>
      </c>
      <c r="G112" s="131">
        <v>2022</v>
      </c>
      <c r="H112" s="131">
        <v>2023</v>
      </c>
      <c r="I112" s="132" t="s">
        <v>256</v>
      </c>
      <c r="J112" s="133" t="s">
        <v>121</v>
      </c>
      <c r="K112" s="133" t="s">
        <v>122</v>
      </c>
      <c r="L112" s="12" t="s">
        <v>123</v>
      </c>
      <c r="M112" s="12" t="s">
        <v>124</v>
      </c>
    </row>
    <row r="113" spans="2:13" ht="17.45" thickTop="1">
      <c r="B113" s="7" t="s">
        <v>328</v>
      </c>
      <c r="F113" s="66">
        <v>0</v>
      </c>
      <c r="G113" s="66">
        <v>0</v>
      </c>
      <c r="H113" s="39">
        <v>0</v>
      </c>
      <c r="I113" s="33" t="s">
        <v>332</v>
      </c>
      <c r="J113" s="13" t="s">
        <v>416</v>
      </c>
      <c r="K113" s="13" t="s">
        <v>417</v>
      </c>
      <c r="L113" s="129" t="s">
        <v>335</v>
      </c>
      <c r="M113" s="13">
        <v>13</v>
      </c>
    </row>
    <row r="114" spans="2:13" ht="18" customHeight="1">
      <c r="B114" s="7" t="s">
        <v>337</v>
      </c>
      <c r="F114" s="66">
        <v>0</v>
      </c>
      <c r="G114" s="66">
        <v>0</v>
      </c>
      <c r="H114" s="39">
        <v>0</v>
      </c>
      <c r="I114" s="33" t="s">
        <v>332</v>
      </c>
      <c r="J114" s="13" t="s">
        <v>418</v>
      </c>
      <c r="K114" s="13" t="s">
        <v>417</v>
      </c>
      <c r="L114" s="129" t="s">
        <v>335</v>
      </c>
      <c r="M114" s="30" t="s">
        <v>419</v>
      </c>
    </row>
    <row r="115" spans="2:13">
      <c r="B115" s="7" t="s">
        <v>340</v>
      </c>
      <c r="F115" s="66">
        <v>0</v>
      </c>
      <c r="G115" s="66">
        <v>0</v>
      </c>
      <c r="H115" s="39">
        <v>0</v>
      </c>
      <c r="I115" s="33" t="s">
        <v>332</v>
      </c>
      <c r="J115" s="13" t="s">
        <v>418</v>
      </c>
      <c r="K115" s="13" t="s">
        <v>417</v>
      </c>
      <c r="L115" s="129" t="s">
        <v>335</v>
      </c>
      <c r="M115" s="30" t="s">
        <v>419</v>
      </c>
    </row>
    <row r="116" spans="2:13">
      <c r="B116" s="7" t="s">
        <v>344</v>
      </c>
      <c r="F116" s="66" t="s">
        <v>471</v>
      </c>
      <c r="G116" s="66" t="s">
        <v>476</v>
      </c>
      <c r="H116" s="66" t="s">
        <v>477</v>
      </c>
      <c r="I116" s="33" t="s">
        <v>348</v>
      </c>
      <c r="J116" s="13" t="s">
        <v>426</v>
      </c>
      <c r="K116" s="13" t="s">
        <v>417</v>
      </c>
      <c r="L116" s="129" t="s">
        <v>335</v>
      </c>
      <c r="M116" s="13">
        <v>13</v>
      </c>
    </row>
    <row r="118" spans="2:13">
      <c r="B118" s="15" t="s">
        <v>211</v>
      </c>
      <c r="F118" s="17"/>
      <c r="G118" s="17"/>
      <c r="H118" s="17"/>
    </row>
    <row r="119" spans="2:13" ht="41.25" customHeight="1">
      <c r="B119" s="414" t="s">
        <v>478</v>
      </c>
      <c r="C119" s="415"/>
      <c r="D119" s="415"/>
      <c r="E119" s="415"/>
      <c r="F119" s="415"/>
      <c r="G119" s="415"/>
      <c r="H119" s="415"/>
      <c r="I119" s="415"/>
      <c r="J119" s="415"/>
      <c r="K119" s="415"/>
      <c r="L119" s="415"/>
      <c r="M119" s="416"/>
    </row>
    <row r="120" spans="2:13" ht="41.25" customHeight="1">
      <c r="B120" s="199"/>
      <c r="C120" s="199"/>
      <c r="D120" s="199"/>
      <c r="E120" s="199"/>
      <c r="F120" s="199"/>
      <c r="G120" s="199"/>
      <c r="H120" s="199"/>
      <c r="I120" s="199"/>
      <c r="J120" s="199"/>
      <c r="K120" s="199"/>
      <c r="L120" s="199"/>
      <c r="M120" s="199"/>
    </row>
    <row r="121" spans="2:13">
      <c r="J121" s="413" t="s">
        <v>119</v>
      </c>
      <c r="K121" s="413"/>
      <c r="L121" s="413"/>
      <c r="M121" s="413"/>
    </row>
    <row r="122" spans="2:13" s="134" customFormat="1" ht="17.45" thickBot="1">
      <c r="B122" s="10" t="s">
        <v>479</v>
      </c>
      <c r="C122" s="130"/>
      <c r="D122" s="130"/>
      <c r="E122" s="130"/>
      <c r="F122" s="131">
        <v>2021</v>
      </c>
      <c r="G122" s="131">
        <v>2022</v>
      </c>
      <c r="H122" s="131">
        <v>2023</v>
      </c>
      <c r="I122" s="132" t="s">
        <v>256</v>
      </c>
      <c r="J122" s="133" t="s">
        <v>121</v>
      </c>
      <c r="K122" s="133" t="s">
        <v>122</v>
      </c>
      <c r="L122" s="12" t="s">
        <v>123</v>
      </c>
      <c r="M122" s="12" t="s">
        <v>124</v>
      </c>
    </row>
    <row r="123" spans="2:13" ht="17.45" thickTop="1">
      <c r="B123" s="7" t="s">
        <v>328</v>
      </c>
      <c r="F123" s="19">
        <v>0</v>
      </c>
      <c r="G123" s="39">
        <v>0</v>
      </c>
      <c r="H123" s="39">
        <v>0</v>
      </c>
      <c r="I123" s="33" t="s">
        <v>332</v>
      </c>
      <c r="J123" s="13" t="s">
        <v>416</v>
      </c>
      <c r="K123" s="13" t="s">
        <v>417</v>
      </c>
      <c r="L123" s="129" t="s">
        <v>335</v>
      </c>
      <c r="M123" s="13">
        <v>13</v>
      </c>
    </row>
    <row r="124" spans="2:13">
      <c r="B124" s="7" t="s">
        <v>337</v>
      </c>
      <c r="F124" s="18">
        <v>0</v>
      </c>
      <c r="G124" s="39">
        <v>0</v>
      </c>
      <c r="H124" s="39">
        <v>0</v>
      </c>
      <c r="I124" s="33" t="s">
        <v>332</v>
      </c>
      <c r="J124" s="13" t="s">
        <v>418</v>
      </c>
      <c r="K124" s="13" t="s">
        <v>417</v>
      </c>
      <c r="L124" s="129" t="s">
        <v>335</v>
      </c>
      <c r="M124" s="13" t="s">
        <v>419</v>
      </c>
    </row>
    <row r="125" spans="2:13">
      <c r="B125" s="7" t="s">
        <v>340</v>
      </c>
      <c r="F125" s="18">
        <v>0</v>
      </c>
      <c r="G125" s="39">
        <v>0</v>
      </c>
      <c r="H125" s="39">
        <v>0</v>
      </c>
      <c r="I125" s="33" t="s">
        <v>332</v>
      </c>
      <c r="J125" s="13" t="s">
        <v>418</v>
      </c>
      <c r="K125" s="13" t="s">
        <v>417</v>
      </c>
      <c r="L125" s="129" t="s">
        <v>335</v>
      </c>
      <c r="M125" s="13" t="s">
        <v>419</v>
      </c>
    </row>
    <row r="126" spans="2:13">
      <c r="B126" s="7" t="s">
        <v>344</v>
      </c>
      <c r="F126" s="18" t="s">
        <v>61</v>
      </c>
      <c r="G126" s="66" t="s">
        <v>480</v>
      </c>
      <c r="H126" s="66" t="s">
        <v>481</v>
      </c>
      <c r="I126" s="33" t="s">
        <v>348</v>
      </c>
      <c r="J126" s="13" t="s">
        <v>426</v>
      </c>
      <c r="K126" s="13" t="s">
        <v>417</v>
      </c>
      <c r="L126" s="129" t="s">
        <v>335</v>
      </c>
      <c r="M126" s="13">
        <v>13</v>
      </c>
    </row>
    <row r="128" spans="2:13">
      <c r="B128" s="15" t="s">
        <v>211</v>
      </c>
      <c r="F128" s="17"/>
      <c r="G128" s="17"/>
      <c r="H128" s="17"/>
    </row>
    <row r="129" spans="2:13" ht="28.15" customHeight="1">
      <c r="B129" s="414" t="s">
        <v>482</v>
      </c>
      <c r="C129" s="415"/>
      <c r="D129" s="415"/>
      <c r="E129" s="415"/>
      <c r="F129" s="415"/>
      <c r="G129" s="415"/>
      <c r="H129" s="415"/>
      <c r="I129" s="415"/>
      <c r="J129" s="415"/>
      <c r="K129" s="415"/>
      <c r="L129" s="415"/>
      <c r="M129" s="416"/>
    </row>
    <row r="131" spans="2:13" ht="21" customHeight="1">
      <c r="B131" s="420" t="s">
        <v>483</v>
      </c>
      <c r="C131" s="420"/>
      <c r="D131" s="420"/>
      <c r="E131" s="420"/>
      <c r="F131" s="420"/>
      <c r="G131" s="420"/>
      <c r="H131" s="420"/>
      <c r="I131" s="420"/>
      <c r="J131" s="420"/>
      <c r="K131" s="420"/>
      <c r="L131" s="420"/>
      <c r="M131" s="420"/>
    </row>
    <row r="132" spans="2:13" ht="15" customHeight="1"/>
    <row r="133" spans="2:13" ht="15" customHeight="1">
      <c r="J133" s="413" t="s">
        <v>119</v>
      </c>
      <c r="K133" s="413"/>
      <c r="L133" s="413"/>
      <c r="M133" s="413"/>
    </row>
    <row r="134" spans="2:13" s="134" customFormat="1" ht="17.45" thickBot="1">
      <c r="B134" s="10" t="s">
        <v>484</v>
      </c>
      <c r="C134" s="130"/>
      <c r="D134" s="130"/>
      <c r="E134" s="130"/>
      <c r="F134" s="131">
        <v>2021</v>
      </c>
      <c r="G134" s="131">
        <v>2022</v>
      </c>
      <c r="H134" s="131">
        <v>2023</v>
      </c>
      <c r="I134" s="132" t="s">
        <v>256</v>
      </c>
      <c r="J134" s="133" t="s">
        <v>121</v>
      </c>
      <c r="K134" s="133" t="s">
        <v>122</v>
      </c>
      <c r="L134" s="133" t="s">
        <v>123</v>
      </c>
      <c r="M134" s="12" t="s">
        <v>124</v>
      </c>
    </row>
    <row r="135" spans="2:13" ht="17.45" thickTop="1">
      <c r="B135" s="7" t="s">
        <v>485</v>
      </c>
      <c r="F135" s="66" t="s">
        <v>486</v>
      </c>
      <c r="G135" s="67" t="s">
        <v>487</v>
      </c>
      <c r="H135" s="67" t="s">
        <v>488</v>
      </c>
      <c r="I135" s="33" t="s">
        <v>332</v>
      </c>
      <c r="J135" s="13" t="s">
        <v>416</v>
      </c>
      <c r="K135" s="13" t="s">
        <v>417</v>
      </c>
      <c r="L135" s="129" t="s">
        <v>335</v>
      </c>
      <c r="M135" s="13">
        <v>13</v>
      </c>
    </row>
    <row r="136" spans="2:13">
      <c r="B136" s="7" t="s">
        <v>489</v>
      </c>
      <c r="F136" s="67" t="s">
        <v>490</v>
      </c>
      <c r="G136" s="67" t="s">
        <v>491</v>
      </c>
      <c r="H136" s="67" t="s">
        <v>492</v>
      </c>
      <c r="I136" s="33" t="s">
        <v>332</v>
      </c>
      <c r="J136" s="13" t="s">
        <v>416</v>
      </c>
      <c r="K136" s="13" t="s">
        <v>417</v>
      </c>
      <c r="L136" s="129" t="s">
        <v>335</v>
      </c>
      <c r="M136" s="13">
        <v>13</v>
      </c>
    </row>
    <row r="137" spans="2:13">
      <c r="B137" s="7" t="s">
        <v>493</v>
      </c>
      <c r="F137" s="67" t="s">
        <v>494</v>
      </c>
      <c r="G137" s="67" t="s">
        <v>495</v>
      </c>
      <c r="H137" s="67" t="s">
        <v>496</v>
      </c>
      <c r="I137" s="33" t="s">
        <v>332</v>
      </c>
      <c r="J137" s="13" t="s">
        <v>416</v>
      </c>
      <c r="K137" s="13" t="s">
        <v>417</v>
      </c>
      <c r="L137" s="129" t="s">
        <v>335</v>
      </c>
      <c r="M137" s="13">
        <v>13</v>
      </c>
    </row>
    <row r="138" spans="2:13">
      <c r="B138" s="7" t="s">
        <v>497</v>
      </c>
      <c r="F138" s="67" t="s">
        <v>498</v>
      </c>
      <c r="G138" s="67" t="s">
        <v>499</v>
      </c>
      <c r="H138" s="67" t="s">
        <v>500</v>
      </c>
      <c r="I138" s="33" t="s">
        <v>332</v>
      </c>
      <c r="J138" s="13" t="s">
        <v>416</v>
      </c>
      <c r="K138" s="13" t="s">
        <v>417</v>
      </c>
      <c r="L138" s="129" t="s">
        <v>335</v>
      </c>
      <c r="M138" s="13">
        <v>13</v>
      </c>
    </row>
    <row r="139" spans="2:13">
      <c r="B139" s="7" t="s">
        <v>501</v>
      </c>
      <c r="F139" s="67" t="s">
        <v>502</v>
      </c>
      <c r="G139" s="67" t="s">
        <v>503</v>
      </c>
      <c r="H139" s="67" t="s">
        <v>504</v>
      </c>
      <c r="I139" s="33" t="s">
        <v>332</v>
      </c>
      <c r="J139" s="13" t="s">
        <v>416</v>
      </c>
      <c r="K139" s="13" t="s">
        <v>417</v>
      </c>
      <c r="L139" s="129" t="s">
        <v>335</v>
      </c>
      <c r="M139" s="13">
        <v>13</v>
      </c>
    </row>
    <row r="140" spans="2:13">
      <c r="B140" s="7" t="s">
        <v>505</v>
      </c>
      <c r="F140" s="67" t="s">
        <v>61</v>
      </c>
      <c r="G140" s="67" t="s">
        <v>61</v>
      </c>
      <c r="H140" s="67" t="s">
        <v>506</v>
      </c>
      <c r="I140" s="33" t="s">
        <v>332</v>
      </c>
      <c r="J140" s="13" t="s">
        <v>416</v>
      </c>
      <c r="K140" s="13" t="s">
        <v>417</v>
      </c>
      <c r="L140" s="129" t="s">
        <v>335</v>
      </c>
      <c r="M140" s="13">
        <v>13</v>
      </c>
    </row>
    <row r="141" spans="2:13">
      <c r="B141" s="7" t="s">
        <v>507</v>
      </c>
      <c r="F141" s="67" t="s">
        <v>508</v>
      </c>
      <c r="G141" s="67" t="s">
        <v>509</v>
      </c>
      <c r="H141" s="67" t="s">
        <v>510</v>
      </c>
      <c r="I141" s="33" t="s">
        <v>332</v>
      </c>
      <c r="J141" s="13" t="s">
        <v>416</v>
      </c>
      <c r="K141" s="13" t="s">
        <v>417</v>
      </c>
      <c r="L141" s="129" t="s">
        <v>335</v>
      </c>
      <c r="M141" s="13">
        <v>13</v>
      </c>
    </row>
    <row r="142" spans="2:13">
      <c r="B142" s="7" t="s">
        <v>511</v>
      </c>
      <c r="F142" s="67" t="s">
        <v>512</v>
      </c>
      <c r="G142" s="67" t="s">
        <v>513</v>
      </c>
      <c r="H142" s="67" t="s">
        <v>514</v>
      </c>
      <c r="I142" s="33" t="s">
        <v>332</v>
      </c>
      <c r="J142" s="13" t="s">
        <v>416</v>
      </c>
      <c r="K142" s="13" t="s">
        <v>417</v>
      </c>
      <c r="L142" s="129" t="s">
        <v>335</v>
      </c>
      <c r="M142" s="13">
        <v>13</v>
      </c>
    </row>
    <row r="143" spans="2:13">
      <c r="B143" s="7" t="s">
        <v>515</v>
      </c>
      <c r="F143" s="67" t="s">
        <v>61</v>
      </c>
      <c r="G143" s="67" t="s">
        <v>516</v>
      </c>
      <c r="H143" s="67" t="s">
        <v>517</v>
      </c>
      <c r="I143" s="33" t="s">
        <v>332</v>
      </c>
      <c r="J143" s="13" t="s">
        <v>416</v>
      </c>
      <c r="K143" s="13" t="s">
        <v>417</v>
      </c>
      <c r="L143" s="129" t="s">
        <v>335</v>
      </c>
      <c r="M143" s="13">
        <v>13</v>
      </c>
    </row>
    <row r="144" spans="2:13">
      <c r="B144" s="7" t="s">
        <v>518</v>
      </c>
      <c r="F144" s="67" t="s">
        <v>61</v>
      </c>
      <c r="G144" s="67" t="s">
        <v>519</v>
      </c>
      <c r="H144" s="67" t="s">
        <v>520</v>
      </c>
      <c r="I144" s="33" t="s">
        <v>332</v>
      </c>
      <c r="J144" s="13" t="s">
        <v>416</v>
      </c>
      <c r="K144" s="13" t="s">
        <v>417</v>
      </c>
      <c r="L144" s="129" t="s">
        <v>335</v>
      </c>
      <c r="M144" s="13">
        <v>13</v>
      </c>
    </row>
    <row r="145" spans="2:13">
      <c r="B145" s="7" t="s">
        <v>521</v>
      </c>
      <c r="F145" s="67" t="s">
        <v>61</v>
      </c>
      <c r="G145" s="67" t="s">
        <v>522</v>
      </c>
      <c r="H145" s="67" t="s">
        <v>523</v>
      </c>
      <c r="I145" s="33" t="s">
        <v>332</v>
      </c>
      <c r="J145" s="13" t="s">
        <v>416</v>
      </c>
      <c r="K145" s="13" t="s">
        <v>417</v>
      </c>
      <c r="L145" s="129" t="s">
        <v>335</v>
      </c>
      <c r="M145" s="13">
        <v>13</v>
      </c>
    </row>
    <row r="146" spans="2:13">
      <c r="B146" s="7" t="s">
        <v>524</v>
      </c>
      <c r="F146" s="67" t="s">
        <v>61</v>
      </c>
      <c r="G146" s="67" t="s">
        <v>525</v>
      </c>
      <c r="H146" s="67" t="s">
        <v>526</v>
      </c>
      <c r="I146" s="33" t="s">
        <v>332</v>
      </c>
      <c r="J146" s="13" t="s">
        <v>416</v>
      </c>
      <c r="K146" s="13" t="s">
        <v>417</v>
      </c>
      <c r="L146" s="129" t="s">
        <v>335</v>
      </c>
      <c r="M146" s="13">
        <v>13</v>
      </c>
    </row>
    <row r="147" spans="2:13">
      <c r="B147" s="7" t="s">
        <v>527</v>
      </c>
      <c r="F147" s="67" t="s">
        <v>61</v>
      </c>
      <c r="G147" s="67" t="s">
        <v>528</v>
      </c>
      <c r="H147" s="67" t="s">
        <v>529</v>
      </c>
      <c r="I147" s="33" t="s">
        <v>332</v>
      </c>
      <c r="J147" s="13" t="s">
        <v>416</v>
      </c>
      <c r="K147" s="13" t="s">
        <v>417</v>
      </c>
      <c r="L147" s="129" t="s">
        <v>335</v>
      </c>
      <c r="M147" s="13">
        <v>13</v>
      </c>
    </row>
    <row r="148" spans="2:13">
      <c r="B148" s="7" t="s">
        <v>530</v>
      </c>
      <c r="F148" s="67" t="s">
        <v>61</v>
      </c>
      <c r="G148" s="67" t="s">
        <v>531</v>
      </c>
      <c r="H148" s="67" t="s">
        <v>532</v>
      </c>
      <c r="I148" s="33" t="s">
        <v>332</v>
      </c>
      <c r="J148" s="13" t="s">
        <v>416</v>
      </c>
      <c r="K148" s="13" t="s">
        <v>417</v>
      </c>
      <c r="L148" s="129" t="s">
        <v>335</v>
      </c>
      <c r="M148" s="13">
        <v>13</v>
      </c>
    </row>
    <row r="149" spans="2:13" ht="16.149999999999999" customHeight="1">
      <c r="B149" s="7" t="s">
        <v>533</v>
      </c>
      <c r="F149" s="67" t="s">
        <v>61</v>
      </c>
      <c r="G149" s="67" t="s">
        <v>534</v>
      </c>
      <c r="H149" s="67" t="s">
        <v>535</v>
      </c>
      <c r="I149" s="33" t="s">
        <v>332</v>
      </c>
      <c r="J149" s="13" t="s">
        <v>416</v>
      </c>
      <c r="K149" s="13" t="s">
        <v>417</v>
      </c>
      <c r="L149" s="129" t="s">
        <v>335</v>
      </c>
      <c r="M149" s="13">
        <v>13</v>
      </c>
    </row>
    <row r="150" spans="2:13">
      <c r="B150" s="7" t="s">
        <v>536</v>
      </c>
      <c r="F150" s="67" t="s">
        <v>537</v>
      </c>
      <c r="G150" s="67" t="s">
        <v>538</v>
      </c>
      <c r="H150" s="67" t="s">
        <v>539</v>
      </c>
      <c r="I150" s="33" t="s">
        <v>332</v>
      </c>
      <c r="J150" s="13" t="s">
        <v>416</v>
      </c>
      <c r="K150" s="13" t="s">
        <v>417</v>
      </c>
      <c r="L150" s="129" t="s">
        <v>335</v>
      </c>
      <c r="M150" s="13">
        <v>13</v>
      </c>
    </row>
    <row r="151" spans="2:13">
      <c r="B151" s="7" t="s">
        <v>540</v>
      </c>
      <c r="F151" s="67" t="s">
        <v>541</v>
      </c>
      <c r="G151" s="67" t="s">
        <v>542</v>
      </c>
      <c r="H151" s="67" t="s">
        <v>543</v>
      </c>
      <c r="I151" s="33" t="s">
        <v>332</v>
      </c>
      <c r="J151" s="13" t="s">
        <v>416</v>
      </c>
      <c r="K151" s="13" t="s">
        <v>417</v>
      </c>
      <c r="L151" s="129" t="s">
        <v>335</v>
      </c>
      <c r="M151" s="13">
        <v>13</v>
      </c>
    </row>
    <row r="152" spans="2:13">
      <c r="B152" s="7" t="s">
        <v>544</v>
      </c>
      <c r="F152" s="67" t="s">
        <v>545</v>
      </c>
      <c r="G152" s="67" t="s">
        <v>546</v>
      </c>
      <c r="H152" s="67" t="s">
        <v>547</v>
      </c>
      <c r="I152" s="33" t="s">
        <v>332</v>
      </c>
      <c r="J152" s="13" t="s">
        <v>416</v>
      </c>
      <c r="K152" s="13" t="s">
        <v>417</v>
      </c>
      <c r="L152" s="129" t="s">
        <v>335</v>
      </c>
      <c r="M152" s="13">
        <v>13</v>
      </c>
    </row>
    <row r="153" spans="2:13">
      <c r="B153" s="7" t="s">
        <v>548</v>
      </c>
      <c r="F153" s="67" t="s">
        <v>549</v>
      </c>
      <c r="G153" s="67" t="s">
        <v>550</v>
      </c>
      <c r="H153" s="67" t="s">
        <v>551</v>
      </c>
      <c r="I153" s="33" t="s">
        <v>332</v>
      </c>
      <c r="J153" s="13" t="s">
        <v>416</v>
      </c>
      <c r="K153" s="13" t="s">
        <v>417</v>
      </c>
      <c r="L153" s="129" t="s">
        <v>335</v>
      </c>
      <c r="M153" s="13">
        <v>13</v>
      </c>
    </row>
    <row r="154" spans="2:13">
      <c r="B154" s="7" t="s">
        <v>552</v>
      </c>
      <c r="F154" s="67" t="s">
        <v>553</v>
      </c>
      <c r="G154" s="67">
        <v>0</v>
      </c>
      <c r="H154" s="67" t="s">
        <v>554</v>
      </c>
      <c r="I154" s="33" t="s">
        <v>332</v>
      </c>
      <c r="J154" s="13" t="s">
        <v>416</v>
      </c>
      <c r="K154" s="13" t="s">
        <v>417</v>
      </c>
      <c r="L154" s="129" t="s">
        <v>335</v>
      </c>
      <c r="M154" s="13">
        <v>13</v>
      </c>
    </row>
    <row r="155" spans="2:13">
      <c r="B155" s="7" t="s">
        <v>555</v>
      </c>
      <c r="F155" s="67" t="s">
        <v>61</v>
      </c>
      <c r="G155" s="67" t="s">
        <v>556</v>
      </c>
      <c r="H155" s="67" t="s">
        <v>338</v>
      </c>
      <c r="I155" s="33" t="s">
        <v>332</v>
      </c>
      <c r="J155" s="13" t="s">
        <v>416</v>
      </c>
      <c r="K155" s="13" t="s">
        <v>417</v>
      </c>
      <c r="L155" s="129" t="s">
        <v>335</v>
      </c>
      <c r="M155" s="13">
        <v>13</v>
      </c>
    </row>
    <row r="156" spans="2:13">
      <c r="B156" s="7" t="s">
        <v>557</v>
      </c>
      <c r="F156" s="67" t="s">
        <v>61</v>
      </c>
      <c r="G156" s="67" t="s">
        <v>558</v>
      </c>
      <c r="H156" s="67" t="s">
        <v>559</v>
      </c>
      <c r="I156" s="33" t="s">
        <v>332</v>
      </c>
      <c r="J156" s="13" t="s">
        <v>416</v>
      </c>
      <c r="K156" s="13" t="s">
        <v>417</v>
      </c>
      <c r="L156" s="129" t="s">
        <v>335</v>
      </c>
      <c r="M156" s="13">
        <v>13</v>
      </c>
    </row>
    <row r="157" spans="2:13">
      <c r="B157" s="7" t="s">
        <v>560</v>
      </c>
      <c r="F157" s="67" t="s">
        <v>61</v>
      </c>
      <c r="G157" s="67" t="s">
        <v>561</v>
      </c>
      <c r="H157" s="67" t="s">
        <v>562</v>
      </c>
      <c r="I157" s="33" t="s">
        <v>332</v>
      </c>
      <c r="J157" s="13" t="s">
        <v>416</v>
      </c>
      <c r="K157" s="13" t="s">
        <v>417</v>
      </c>
      <c r="L157" s="129" t="s">
        <v>335</v>
      </c>
      <c r="M157" s="13">
        <v>13</v>
      </c>
    </row>
    <row r="158" spans="2:13">
      <c r="B158" s="7" t="s">
        <v>563</v>
      </c>
      <c r="F158" s="67" t="s">
        <v>564</v>
      </c>
      <c r="G158" s="67" t="s">
        <v>565</v>
      </c>
      <c r="H158" s="67" t="s">
        <v>566</v>
      </c>
      <c r="I158" s="33" t="s">
        <v>332</v>
      </c>
      <c r="J158" s="13" t="s">
        <v>416</v>
      </c>
      <c r="K158" s="13" t="s">
        <v>417</v>
      </c>
      <c r="L158" s="129" t="s">
        <v>335</v>
      </c>
      <c r="M158" s="13">
        <v>13</v>
      </c>
    </row>
    <row r="159" spans="2:13">
      <c r="B159" s="7" t="s">
        <v>567</v>
      </c>
      <c r="F159" s="67" t="s">
        <v>568</v>
      </c>
      <c r="G159" s="67" t="s">
        <v>569</v>
      </c>
      <c r="H159" s="67" t="s">
        <v>570</v>
      </c>
      <c r="I159" s="33" t="s">
        <v>332</v>
      </c>
      <c r="J159" s="13" t="s">
        <v>416</v>
      </c>
      <c r="K159" s="13" t="s">
        <v>417</v>
      </c>
      <c r="L159" s="129" t="s">
        <v>335</v>
      </c>
      <c r="M159" s="13">
        <v>13</v>
      </c>
    </row>
    <row r="160" spans="2:13">
      <c r="B160" s="7" t="s">
        <v>571</v>
      </c>
      <c r="F160" s="67" t="s">
        <v>572</v>
      </c>
      <c r="G160" s="67" t="s">
        <v>573</v>
      </c>
      <c r="H160" s="67" t="s">
        <v>574</v>
      </c>
      <c r="I160" s="33" t="s">
        <v>332</v>
      </c>
      <c r="J160" s="13" t="s">
        <v>416</v>
      </c>
      <c r="K160" s="13" t="s">
        <v>417</v>
      </c>
      <c r="L160" s="129" t="s">
        <v>335</v>
      </c>
      <c r="M160" s="13">
        <v>13</v>
      </c>
    </row>
    <row r="161" spans="2:13">
      <c r="B161" s="7" t="s">
        <v>575</v>
      </c>
      <c r="F161" s="67" t="s">
        <v>576</v>
      </c>
      <c r="G161" s="67" t="s">
        <v>577</v>
      </c>
      <c r="H161" s="67" t="s">
        <v>578</v>
      </c>
      <c r="I161" s="33" t="s">
        <v>332</v>
      </c>
      <c r="J161" s="13" t="s">
        <v>416</v>
      </c>
      <c r="K161" s="13" t="s">
        <v>417</v>
      </c>
      <c r="L161" s="129" t="s">
        <v>335</v>
      </c>
      <c r="M161" s="13">
        <v>13</v>
      </c>
    </row>
    <row r="162" spans="2:13">
      <c r="B162" s="7" t="s">
        <v>579</v>
      </c>
      <c r="F162" s="67" t="s">
        <v>580</v>
      </c>
      <c r="G162" s="67" t="s">
        <v>581</v>
      </c>
      <c r="H162" s="67" t="s">
        <v>582</v>
      </c>
      <c r="I162" s="33" t="s">
        <v>332</v>
      </c>
      <c r="J162" s="13" t="s">
        <v>416</v>
      </c>
      <c r="K162" s="13" t="s">
        <v>417</v>
      </c>
      <c r="L162" s="129" t="s">
        <v>335</v>
      </c>
      <c r="M162" s="13">
        <v>13</v>
      </c>
    </row>
    <row r="163" spans="2:13">
      <c r="B163" s="7" t="s">
        <v>583</v>
      </c>
      <c r="F163" s="67" t="s">
        <v>584</v>
      </c>
      <c r="G163" s="67" t="s">
        <v>585</v>
      </c>
      <c r="H163" s="67" t="s">
        <v>586</v>
      </c>
      <c r="I163" s="33" t="s">
        <v>332</v>
      </c>
      <c r="J163" s="13" t="s">
        <v>416</v>
      </c>
      <c r="K163" s="13" t="s">
        <v>417</v>
      </c>
      <c r="L163" s="129" t="s">
        <v>335</v>
      </c>
      <c r="M163" s="13">
        <v>13</v>
      </c>
    </row>
    <row r="164" spans="2:13">
      <c r="B164" s="7" t="s">
        <v>587</v>
      </c>
      <c r="F164" s="67" t="s">
        <v>588</v>
      </c>
      <c r="G164" s="67" t="s">
        <v>589</v>
      </c>
      <c r="H164" s="67" t="s">
        <v>590</v>
      </c>
      <c r="I164" s="33" t="s">
        <v>332</v>
      </c>
      <c r="J164" s="13" t="s">
        <v>416</v>
      </c>
      <c r="K164" s="13" t="s">
        <v>417</v>
      </c>
      <c r="L164" s="129" t="s">
        <v>335</v>
      </c>
      <c r="M164" s="13">
        <v>13</v>
      </c>
    </row>
    <row r="165" spans="2:13">
      <c r="B165" s="7" t="s">
        <v>591</v>
      </c>
      <c r="F165" s="67" t="s">
        <v>592</v>
      </c>
      <c r="G165" s="67" t="s">
        <v>593</v>
      </c>
      <c r="H165" s="67" t="s">
        <v>594</v>
      </c>
      <c r="I165" s="33" t="s">
        <v>332</v>
      </c>
      <c r="J165" s="13" t="s">
        <v>416</v>
      </c>
      <c r="K165" s="13" t="s">
        <v>417</v>
      </c>
      <c r="L165" s="129" t="s">
        <v>335</v>
      </c>
      <c r="M165" s="13">
        <v>13</v>
      </c>
    </row>
    <row r="166" spans="2:13">
      <c r="B166" s="7" t="s">
        <v>595</v>
      </c>
      <c r="F166" s="67" t="s">
        <v>596</v>
      </c>
      <c r="G166" s="67" t="s">
        <v>597</v>
      </c>
      <c r="H166" s="67" t="s">
        <v>598</v>
      </c>
      <c r="I166" s="33" t="s">
        <v>332</v>
      </c>
      <c r="J166" s="13" t="s">
        <v>416</v>
      </c>
      <c r="K166" s="13" t="s">
        <v>417</v>
      </c>
      <c r="L166" s="129" t="s">
        <v>335</v>
      </c>
      <c r="M166" s="13">
        <v>13</v>
      </c>
    </row>
    <row r="167" spans="2:13">
      <c r="B167" s="7" t="s">
        <v>599</v>
      </c>
      <c r="F167" s="67" t="s">
        <v>600</v>
      </c>
      <c r="G167" s="67" t="s">
        <v>601</v>
      </c>
      <c r="H167" s="67" t="s">
        <v>602</v>
      </c>
      <c r="I167" s="33" t="s">
        <v>332</v>
      </c>
      <c r="J167" s="13" t="s">
        <v>416</v>
      </c>
      <c r="K167" s="13" t="s">
        <v>417</v>
      </c>
      <c r="L167" s="129" t="s">
        <v>335</v>
      </c>
      <c r="M167" s="13">
        <v>13</v>
      </c>
    </row>
    <row r="168" spans="2:13">
      <c r="B168" s="7" t="s">
        <v>603</v>
      </c>
      <c r="F168" s="67" t="s">
        <v>604</v>
      </c>
      <c r="G168" s="67" t="s">
        <v>605</v>
      </c>
      <c r="H168" s="67" t="s">
        <v>606</v>
      </c>
      <c r="I168" s="33" t="s">
        <v>332</v>
      </c>
      <c r="J168" s="13" t="s">
        <v>416</v>
      </c>
      <c r="K168" s="13" t="s">
        <v>417</v>
      </c>
      <c r="L168" s="129" t="s">
        <v>335</v>
      </c>
      <c r="M168" s="13">
        <v>13</v>
      </c>
    </row>
    <row r="169" spans="2:13">
      <c r="B169" s="7" t="s">
        <v>607</v>
      </c>
      <c r="F169" s="67" t="s">
        <v>608</v>
      </c>
      <c r="G169" s="67" t="s">
        <v>609</v>
      </c>
      <c r="H169" s="67" t="s">
        <v>610</v>
      </c>
      <c r="I169" s="33" t="s">
        <v>332</v>
      </c>
      <c r="J169" s="13" t="s">
        <v>416</v>
      </c>
      <c r="K169" s="13" t="s">
        <v>417</v>
      </c>
      <c r="L169" s="129" t="s">
        <v>335</v>
      </c>
      <c r="M169" s="13">
        <v>13</v>
      </c>
    </row>
    <row r="170" spans="2:13">
      <c r="B170" s="7" t="s">
        <v>611</v>
      </c>
      <c r="F170" s="67" t="s">
        <v>612</v>
      </c>
      <c r="G170" s="67" t="s">
        <v>613</v>
      </c>
      <c r="H170" s="67" t="s">
        <v>614</v>
      </c>
      <c r="I170" s="33" t="s">
        <v>332</v>
      </c>
      <c r="J170" s="13" t="s">
        <v>416</v>
      </c>
      <c r="K170" s="13" t="s">
        <v>417</v>
      </c>
      <c r="L170" s="129" t="s">
        <v>335</v>
      </c>
      <c r="M170" s="13">
        <v>13</v>
      </c>
    </row>
    <row r="171" spans="2:13">
      <c r="B171" s="7" t="s">
        <v>615</v>
      </c>
      <c r="F171" s="67" t="s">
        <v>616</v>
      </c>
      <c r="G171" s="67" t="s">
        <v>617</v>
      </c>
      <c r="H171" s="67" t="s">
        <v>618</v>
      </c>
      <c r="I171" s="33" t="s">
        <v>332</v>
      </c>
      <c r="J171" s="13" t="s">
        <v>416</v>
      </c>
      <c r="K171" s="13" t="s">
        <v>417</v>
      </c>
      <c r="L171" s="129" t="s">
        <v>335</v>
      </c>
      <c r="M171" s="13">
        <v>13</v>
      </c>
    </row>
    <row r="172" spans="2:13">
      <c r="B172" s="7" t="s">
        <v>619</v>
      </c>
      <c r="F172" s="67" t="s">
        <v>620</v>
      </c>
      <c r="G172" s="67" t="s">
        <v>621</v>
      </c>
      <c r="H172" s="67" t="s">
        <v>622</v>
      </c>
      <c r="I172" s="33" t="s">
        <v>332</v>
      </c>
      <c r="J172" s="13" t="s">
        <v>416</v>
      </c>
      <c r="K172" s="13" t="s">
        <v>417</v>
      </c>
      <c r="L172" s="129" t="s">
        <v>335</v>
      </c>
      <c r="M172" s="13">
        <v>13</v>
      </c>
    </row>
    <row r="173" spans="2:13">
      <c r="B173" s="7" t="s">
        <v>623</v>
      </c>
      <c r="F173" s="67" t="s">
        <v>624</v>
      </c>
      <c r="G173" s="67" t="s">
        <v>625</v>
      </c>
      <c r="H173" s="67" t="s">
        <v>626</v>
      </c>
      <c r="I173" s="33" t="s">
        <v>332</v>
      </c>
      <c r="J173" s="13" t="s">
        <v>416</v>
      </c>
      <c r="K173" s="13" t="s">
        <v>417</v>
      </c>
      <c r="L173" s="129" t="s">
        <v>335</v>
      </c>
      <c r="M173" s="13">
        <v>13</v>
      </c>
    </row>
    <row r="174" spans="2:13">
      <c r="B174" s="7" t="s">
        <v>627</v>
      </c>
      <c r="F174" s="67" t="s">
        <v>61</v>
      </c>
      <c r="G174" s="67" t="s">
        <v>61</v>
      </c>
      <c r="H174" s="67" t="s">
        <v>628</v>
      </c>
      <c r="I174" s="33" t="s">
        <v>629</v>
      </c>
      <c r="J174" s="13" t="s">
        <v>416</v>
      </c>
      <c r="K174" s="13" t="s">
        <v>417</v>
      </c>
      <c r="L174" s="129" t="s">
        <v>335</v>
      </c>
      <c r="M174" s="13">
        <v>13</v>
      </c>
    </row>
    <row r="175" spans="2:13">
      <c r="B175" s="7" t="s">
        <v>630</v>
      </c>
      <c r="F175" s="67" t="s">
        <v>61</v>
      </c>
      <c r="G175" s="67" t="s">
        <v>631</v>
      </c>
      <c r="H175" s="67" t="s">
        <v>632</v>
      </c>
      <c r="I175" s="33" t="s">
        <v>332</v>
      </c>
      <c r="J175" s="13" t="s">
        <v>416</v>
      </c>
      <c r="K175" s="13" t="s">
        <v>417</v>
      </c>
      <c r="L175" s="129" t="s">
        <v>335</v>
      </c>
      <c r="M175" s="13">
        <v>13</v>
      </c>
    </row>
    <row r="176" spans="2:13">
      <c r="B176" s="7" t="s">
        <v>633</v>
      </c>
      <c r="F176" s="67" t="s">
        <v>634</v>
      </c>
      <c r="G176" s="67" t="s">
        <v>635</v>
      </c>
      <c r="H176" s="67" t="s">
        <v>636</v>
      </c>
      <c r="I176" s="33" t="s">
        <v>332</v>
      </c>
      <c r="J176" s="13" t="s">
        <v>416</v>
      </c>
      <c r="K176" s="13" t="s">
        <v>417</v>
      </c>
      <c r="L176" s="129" t="s">
        <v>335</v>
      </c>
      <c r="M176" s="13">
        <v>13</v>
      </c>
    </row>
    <row r="177" spans="2:13">
      <c r="B177" s="15" t="s">
        <v>323</v>
      </c>
      <c r="C177" s="15"/>
      <c r="D177" s="15"/>
      <c r="E177" s="15"/>
      <c r="F177" s="232" t="s">
        <v>329</v>
      </c>
      <c r="G177" s="232" t="s">
        <v>330</v>
      </c>
      <c r="H177" s="232" t="s">
        <v>331</v>
      </c>
    </row>
    <row r="180" spans="2:13" ht="15" customHeight="1">
      <c r="J180" s="413" t="s">
        <v>119</v>
      </c>
      <c r="K180" s="413"/>
      <c r="L180" s="413"/>
      <c r="M180" s="413"/>
    </row>
    <row r="181" spans="2:13" s="134" customFormat="1" ht="17.45" thickBot="1">
      <c r="B181" s="10" t="s">
        <v>637</v>
      </c>
      <c r="C181" s="130"/>
      <c r="D181" s="130"/>
      <c r="E181" s="130"/>
      <c r="F181" s="131">
        <v>2021</v>
      </c>
      <c r="G181" s="131">
        <v>2022</v>
      </c>
      <c r="H181" s="131">
        <v>2023</v>
      </c>
      <c r="I181" s="132" t="s">
        <v>256</v>
      </c>
      <c r="J181" s="133" t="s">
        <v>121</v>
      </c>
      <c r="K181" s="133" t="s">
        <v>122</v>
      </c>
      <c r="L181" s="133" t="s">
        <v>123</v>
      </c>
      <c r="M181" s="12" t="s">
        <v>124</v>
      </c>
    </row>
    <row r="182" spans="2:13" ht="17.45" thickTop="1">
      <c r="B182" s="7" t="s">
        <v>485</v>
      </c>
      <c r="F182" s="66" t="s">
        <v>638</v>
      </c>
      <c r="G182" s="67" t="s">
        <v>639</v>
      </c>
      <c r="H182" s="67" t="s">
        <v>640</v>
      </c>
      <c r="I182" s="33" t="s">
        <v>332</v>
      </c>
      <c r="J182" s="13" t="s">
        <v>416</v>
      </c>
      <c r="K182" s="13" t="s">
        <v>417</v>
      </c>
      <c r="L182" s="129" t="s">
        <v>335</v>
      </c>
      <c r="M182" s="13">
        <v>13</v>
      </c>
    </row>
    <row r="183" spans="2:13">
      <c r="B183" s="7" t="s">
        <v>489</v>
      </c>
      <c r="F183" s="67">
        <v>0</v>
      </c>
      <c r="G183" s="67">
        <v>0</v>
      </c>
      <c r="H183" s="67">
        <v>0</v>
      </c>
      <c r="I183" s="33" t="s">
        <v>332</v>
      </c>
      <c r="J183" s="13" t="s">
        <v>416</v>
      </c>
      <c r="K183" s="13" t="s">
        <v>417</v>
      </c>
      <c r="L183" s="129" t="s">
        <v>335</v>
      </c>
      <c r="M183" s="13">
        <v>13</v>
      </c>
    </row>
    <row r="184" spans="2:13">
      <c r="B184" s="7" t="s">
        <v>493</v>
      </c>
      <c r="F184" s="67">
        <v>0</v>
      </c>
      <c r="G184" s="67">
        <v>0</v>
      </c>
      <c r="H184" s="67">
        <v>0</v>
      </c>
      <c r="I184" s="33" t="s">
        <v>332</v>
      </c>
      <c r="J184" s="13" t="s">
        <v>416</v>
      </c>
      <c r="K184" s="13" t="s">
        <v>417</v>
      </c>
      <c r="L184" s="129" t="s">
        <v>335</v>
      </c>
      <c r="M184" s="13">
        <v>13</v>
      </c>
    </row>
    <row r="185" spans="2:13">
      <c r="B185" s="7" t="s">
        <v>641</v>
      </c>
      <c r="F185" s="67">
        <v>0</v>
      </c>
      <c r="G185" s="67">
        <v>0</v>
      </c>
      <c r="H185" s="67">
        <v>0</v>
      </c>
      <c r="I185" s="33" t="s">
        <v>332</v>
      </c>
      <c r="J185" s="13" t="s">
        <v>416</v>
      </c>
      <c r="K185" s="13" t="s">
        <v>417</v>
      </c>
      <c r="L185" s="129" t="s">
        <v>335</v>
      </c>
      <c r="M185" s="13">
        <v>13</v>
      </c>
    </row>
    <row r="186" spans="2:13">
      <c r="B186" s="7" t="s">
        <v>497</v>
      </c>
      <c r="F186" s="67" t="s">
        <v>642</v>
      </c>
      <c r="G186" s="67" t="s">
        <v>643</v>
      </c>
      <c r="H186" s="67" t="s">
        <v>644</v>
      </c>
      <c r="I186" s="33" t="s">
        <v>332</v>
      </c>
      <c r="J186" s="13" t="s">
        <v>416</v>
      </c>
      <c r="K186" s="13" t="s">
        <v>417</v>
      </c>
      <c r="L186" s="129" t="s">
        <v>335</v>
      </c>
      <c r="M186" s="13">
        <v>13</v>
      </c>
    </row>
    <row r="187" spans="2:13">
      <c r="B187" s="7" t="s">
        <v>501</v>
      </c>
      <c r="F187" s="67">
        <v>0</v>
      </c>
      <c r="G187" s="67">
        <v>0</v>
      </c>
      <c r="H187" s="67">
        <v>0</v>
      </c>
      <c r="I187" s="33" t="s">
        <v>332</v>
      </c>
      <c r="J187" s="13" t="s">
        <v>416</v>
      </c>
      <c r="K187" s="13" t="s">
        <v>417</v>
      </c>
      <c r="L187" s="129" t="s">
        <v>335</v>
      </c>
      <c r="M187" s="13">
        <v>13</v>
      </c>
    </row>
    <row r="188" spans="2:13">
      <c r="B188" s="7" t="s">
        <v>505</v>
      </c>
      <c r="F188" s="67">
        <v>0</v>
      </c>
      <c r="G188" s="67">
        <v>0</v>
      </c>
      <c r="H188" s="67" t="s">
        <v>645</v>
      </c>
      <c r="I188" s="33" t="s">
        <v>332</v>
      </c>
      <c r="J188" s="13" t="s">
        <v>416</v>
      </c>
      <c r="K188" s="13" t="s">
        <v>417</v>
      </c>
      <c r="L188" s="129" t="s">
        <v>335</v>
      </c>
      <c r="M188" s="13">
        <v>13</v>
      </c>
    </row>
    <row r="189" spans="2:13">
      <c r="B189" s="7" t="s">
        <v>507</v>
      </c>
      <c r="F189" s="67" t="s">
        <v>646</v>
      </c>
      <c r="G189" s="67" t="s">
        <v>647</v>
      </c>
      <c r="H189" s="67" t="s">
        <v>648</v>
      </c>
      <c r="I189" s="33" t="s">
        <v>332</v>
      </c>
      <c r="J189" s="13" t="s">
        <v>416</v>
      </c>
      <c r="K189" s="13" t="s">
        <v>417</v>
      </c>
      <c r="L189" s="129" t="s">
        <v>335</v>
      </c>
      <c r="M189" s="13">
        <v>13</v>
      </c>
    </row>
    <row r="190" spans="2:13">
      <c r="B190" s="7" t="s">
        <v>511</v>
      </c>
      <c r="F190" s="67" t="s">
        <v>649</v>
      </c>
      <c r="G190" s="67" t="s">
        <v>650</v>
      </c>
      <c r="H190" s="67" t="s">
        <v>651</v>
      </c>
      <c r="I190" s="33" t="s">
        <v>332</v>
      </c>
      <c r="J190" s="13" t="s">
        <v>416</v>
      </c>
      <c r="K190" s="13" t="s">
        <v>417</v>
      </c>
      <c r="L190" s="129" t="s">
        <v>335</v>
      </c>
      <c r="M190" s="13">
        <v>13</v>
      </c>
    </row>
    <row r="191" spans="2:13">
      <c r="B191" s="7" t="s">
        <v>515</v>
      </c>
      <c r="F191" s="67" t="s">
        <v>61</v>
      </c>
      <c r="G191" s="67" t="s">
        <v>652</v>
      </c>
      <c r="H191" s="67" t="s">
        <v>653</v>
      </c>
      <c r="I191" s="33" t="s">
        <v>332</v>
      </c>
      <c r="J191" s="13" t="s">
        <v>416</v>
      </c>
      <c r="K191" s="13" t="s">
        <v>417</v>
      </c>
      <c r="L191" s="129" t="s">
        <v>335</v>
      </c>
      <c r="M191" s="13">
        <v>13</v>
      </c>
    </row>
    <row r="192" spans="2:13">
      <c r="B192" s="7" t="s">
        <v>518</v>
      </c>
      <c r="F192" s="67" t="s">
        <v>61</v>
      </c>
      <c r="G192" s="67" t="s">
        <v>654</v>
      </c>
      <c r="H192" s="67" t="s">
        <v>655</v>
      </c>
      <c r="I192" s="33" t="s">
        <v>332</v>
      </c>
      <c r="J192" s="13" t="s">
        <v>416</v>
      </c>
      <c r="K192" s="13" t="s">
        <v>417</v>
      </c>
      <c r="L192" s="129" t="s">
        <v>335</v>
      </c>
      <c r="M192" s="13">
        <v>13</v>
      </c>
    </row>
    <row r="193" spans="2:13">
      <c r="B193" s="7" t="s">
        <v>521</v>
      </c>
      <c r="F193" s="67" t="s">
        <v>61</v>
      </c>
      <c r="G193" s="67" t="s">
        <v>656</v>
      </c>
      <c r="H193" s="67" t="s">
        <v>657</v>
      </c>
      <c r="I193" s="33" t="s">
        <v>332</v>
      </c>
      <c r="J193" s="13" t="s">
        <v>416</v>
      </c>
      <c r="K193" s="13" t="s">
        <v>417</v>
      </c>
      <c r="L193" s="129" t="s">
        <v>335</v>
      </c>
      <c r="M193" s="13">
        <v>13</v>
      </c>
    </row>
    <row r="194" spans="2:13">
      <c r="B194" s="7" t="s">
        <v>524</v>
      </c>
      <c r="F194" s="67" t="s">
        <v>61</v>
      </c>
      <c r="G194" s="67" t="s">
        <v>658</v>
      </c>
      <c r="H194" s="67" t="s">
        <v>659</v>
      </c>
      <c r="I194" s="33" t="s">
        <v>332</v>
      </c>
      <c r="J194" s="13" t="s">
        <v>416</v>
      </c>
      <c r="K194" s="13" t="s">
        <v>417</v>
      </c>
      <c r="L194" s="129" t="s">
        <v>335</v>
      </c>
      <c r="M194" s="13">
        <v>13</v>
      </c>
    </row>
    <row r="195" spans="2:13">
      <c r="B195" s="7" t="s">
        <v>527</v>
      </c>
      <c r="F195" s="67" t="s">
        <v>61</v>
      </c>
      <c r="G195" s="67" t="s">
        <v>660</v>
      </c>
      <c r="H195" s="67" t="s">
        <v>661</v>
      </c>
      <c r="I195" s="33" t="s">
        <v>332</v>
      </c>
      <c r="J195" s="13" t="s">
        <v>416</v>
      </c>
      <c r="K195" s="13" t="s">
        <v>417</v>
      </c>
      <c r="L195" s="129" t="s">
        <v>335</v>
      </c>
      <c r="M195" s="13">
        <v>13</v>
      </c>
    </row>
    <row r="196" spans="2:13">
      <c r="B196" s="7" t="s">
        <v>530</v>
      </c>
      <c r="F196" s="67" t="s">
        <v>61</v>
      </c>
      <c r="G196" s="67" t="s">
        <v>662</v>
      </c>
      <c r="H196" s="67" t="s">
        <v>663</v>
      </c>
      <c r="I196" s="33" t="s">
        <v>332</v>
      </c>
      <c r="J196" s="13" t="s">
        <v>416</v>
      </c>
      <c r="K196" s="13" t="s">
        <v>417</v>
      </c>
      <c r="L196" s="129" t="s">
        <v>335</v>
      </c>
      <c r="M196" s="13">
        <v>13</v>
      </c>
    </row>
    <row r="197" spans="2:13">
      <c r="B197" s="7" t="s">
        <v>533</v>
      </c>
      <c r="F197" s="67" t="s">
        <v>61</v>
      </c>
      <c r="G197" s="67" t="s">
        <v>664</v>
      </c>
      <c r="H197" s="67" t="s">
        <v>665</v>
      </c>
      <c r="I197" s="33" t="s">
        <v>332</v>
      </c>
      <c r="J197" s="13" t="s">
        <v>416</v>
      </c>
      <c r="K197" s="13" t="s">
        <v>417</v>
      </c>
      <c r="L197" s="129" t="s">
        <v>335</v>
      </c>
      <c r="M197" s="13">
        <v>13</v>
      </c>
    </row>
    <row r="198" spans="2:13">
      <c r="B198" s="7" t="s">
        <v>666</v>
      </c>
      <c r="F198" s="67" t="s">
        <v>61</v>
      </c>
      <c r="G198" s="67" t="s">
        <v>667</v>
      </c>
      <c r="H198" s="67" t="s">
        <v>668</v>
      </c>
      <c r="I198" s="33" t="s">
        <v>332</v>
      </c>
      <c r="J198" s="13" t="s">
        <v>416</v>
      </c>
      <c r="K198" s="13" t="s">
        <v>417</v>
      </c>
      <c r="L198" s="129" t="s">
        <v>335</v>
      </c>
      <c r="M198" s="13">
        <v>13</v>
      </c>
    </row>
    <row r="199" spans="2:13">
      <c r="B199" s="7" t="s">
        <v>536</v>
      </c>
      <c r="F199" s="67" t="s">
        <v>669</v>
      </c>
      <c r="G199" s="67" t="s">
        <v>670</v>
      </c>
      <c r="H199" s="67" t="s">
        <v>671</v>
      </c>
      <c r="I199" s="33" t="s">
        <v>332</v>
      </c>
      <c r="J199" s="13" t="s">
        <v>416</v>
      </c>
      <c r="K199" s="13" t="s">
        <v>417</v>
      </c>
      <c r="L199" s="129" t="s">
        <v>335</v>
      </c>
      <c r="M199" s="13">
        <v>13</v>
      </c>
    </row>
    <row r="200" spans="2:13">
      <c r="B200" s="7" t="s">
        <v>540</v>
      </c>
      <c r="F200" s="67" t="s">
        <v>672</v>
      </c>
      <c r="G200" s="67" t="s">
        <v>673</v>
      </c>
      <c r="H200" s="67" t="s">
        <v>674</v>
      </c>
      <c r="I200" s="33" t="s">
        <v>332</v>
      </c>
      <c r="J200" s="13" t="s">
        <v>416</v>
      </c>
      <c r="K200" s="13" t="s">
        <v>417</v>
      </c>
      <c r="L200" s="129" t="s">
        <v>335</v>
      </c>
      <c r="M200" s="13">
        <v>13</v>
      </c>
    </row>
    <row r="201" spans="2:13">
      <c r="B201" s="7" t="s">
        <v>544</v>
      </c>
      <c r="F201" s="67" t="s">
        <v>675</v>
      </c>
      <c r="G201" s="67" t="s">
        <v>676</v>
      </c>
      <c r="H201" s="67" t="s">
        <v>677</v>
      </c>
      <c r="I201" s="33" t="s">
        <v>332</v>
      </c>
      <c r="J201" s="13" t="s">
        <v>416</v>
      </c>
      <c r="K201" s="13" t="s">
        <v>417</v>
      </c>
      <c r="L201" s="129" t="s">
        <v>335</v>
      </c>
      <c r="M201" s="13">
        <v>13</v>
      </c>
    </row>
    <row r="202" spans="2:13">
      <c r="B202" s="7" t="s">
        <v>548</v>
      </c>
      <c r="F202" s="67">
        <v>0</v>
      </c>
      <c r="G202" s="67">
        <v>0</v>
      </c>
      <c r="H202" s="67" t="s">
        <v>678</v>
      </c>
      <c r="I202" s="33" t="s">
        <v>332</v>
      </c>
      <c r="J202" s="13" t="s">
        <v>416</v>
      </c>
      <c r="K202" s="13" t="s">
        <v>417</v>
      </c>
      <c r="L202" s="129" t="s">
        <v>335</v>
      </c>
      <c r="M202" s="13">
        <v>13</v>
      </c>
    </row>
    <row r="203" spans="2:13">
      <c r="B203" s="7" t="s">
        <v>552</v>
      </c>
      <c r="F203" s="67" t="s">
        <v>679</v>
      </c>
      <c r="G203" s="67">
        <v>0</v>
      </c>
      <c r="H203" s="67">
        <v>0</v>
      </c>
      <c r="I203" s="33" t="s">
        <v>332</v>
      </c>
      <c r="J203" s="13" t="s">
        <v>416</v>
      </c>
      <c r="K203" s="13" t="s">
        <v>417</v>
      </c>
      <c r="L203" s="129" t="s">
        <v>335</v>
      </c>
      <c r="M203" s="13">
        <v>13</v>
      </c>
    </row>
    <row r="204" spans="2:13">
      <c r="B204" s="7" t="s">
        <v>555</v>
      </c>
      <c r="F204" s="67">
        <v>0</v>
      </c>
      <c r="G204" s="67" t="s">
        <v>680</v>
      </c>
      <c r="H204" s="67" t="s">
        <v>681</v>
      </c>
      <c r="I204" s="33" t="s">
        <v>332</v>
      </c>
      <c r="J204" s="13" t="s">
        <v>416</v>
      </c>
      <c r="K204" s="13" t="s">
        <v>417</v>
      </c>
      <c r="L204" s="129" t="s">
        <v>335</v>
      </c>
      <c r="M204" s="13">
        <v>13</v>
      </c>
    </row>
    <row r="205" spans="2:13">
      <c r="B205" s="7" t="s">
        <v>557</v>
      </c>
      <c r="F205" s="67" t="s">
        <v>682</v>
      </c>
      <c r="G205" s="67" t="s">
        <v>683</v>
      </c>
      <c r="H205" s="67" t="s">
        <v>684</v>
      </c>
      <c r="I205" s="33" t="s">
        <v>332</v>
      </c>
      <c r="J205" s="13" t="s">
        <v>416</v>
      </c>
      <c r="K205" s="13" t="s">
        <v>417</v>
      </c>
      <c r="L205" s="129" t="s">
        <v>335</v>
      </c>
      <c r="M205" s="13">
        <v>13</v>
      </c>
    </row>
    <row r="206" spans="2:13">
      <c r="B206" s="7" t="s">
        <v>560</v>
      </c>
      <c r="F206" s="67" t="s">
        <v>61</v>
      </c>
      <c r="G206" s="67" t="s">
        <v>685</v>
      </c>
      <c r="H206" s="67" t="s">
        <v>686</v>
      </c>
      <c r="I206" s="33" t="s">
        <v>332</v>
      </c>
      <c r="J206" s="13" t="s">
        <v>416</v>
      </c>
      <c r="K206" s="13" t="s">
        <v>417</v>
      </c>
      <c r="L206" s="129" t="s">
        <v>335</v>
      </c>
      <c r="M206" s="13">
        <v>13</v>
      </c>
    </row>
    <row r="207" spans="2:13">
      <c r="B207" s="7" t="s">
        <v>687</v>
      </c>
      <c r="F207" s="67" t="s">
        <v>61</v>
      </c>
      <c r="G207" s="67" t="s">
        <v>688</v>
      </c>
      <c r="H207" s="67" t="s">
        <v>689</v>
      </c>
      <c r="I207" s="33" t="s">
        <v>332</v>
      </c>
      <c r="J207" s="13" t="s">
        <v>416</v>
      </c>
      <c r="K207" s="13" t="s">
        <v>417</v>
      </c>
      <c r="L207" s="129" t="s">
        <v>335</v>
      </c>
      <c r="M207" s="13">
        <v>13</v>
      </c>
    </row>
    <row r="208" spans="2:13">
      <c r="B208" s="7" t="s">
        <v>563</v>
      </c>
      <c r="F208" s="67" t="s">
        <v>690</v>
      </c>
      <c r="G208" s="67" t="s">
        <v>691</v>
      </c>
      <c r="H208" s="67" t="s">
        <v>692</v>
      </c>
      <c r="I208" s="33" t="s">
        <v>332</v>
      </c>
      <c r="J208" s="13" t="s">
        <v>416</v>
      </c>
      <c r="K208" s="13" t="s">
        <v>417</v>
      </c>
      <c r="L208" s="129" t="s">
        <v>335</v>
      </c>
      <c r="M208" s="13">
        <v>13</v>
      </c>
    </row>
    <row r="209" spans="2:13">
      <c r="B209" s="7" t="s">
        <v>567</v>
      </c>
      <c r="F209" s="67" t="s">
        <v>693</v>
      </c>
      <c r="G209" s="67" t="s">
        <v>694</v>
      </c>
      <c r="H209" s="67" t="s">
        <v>695</v>
      </c>
      <c r="I209" s="33" t="s">
        <v>332</v>
      </c>
      <c r="J209" s="13" t="s">
        <v>416</v>
      </c>
      <c r="K209" s="13" t="s">
        <v>417</v>
      </c>
      <c r="L209" s="129" t="s">
        <v>335</v>
      </c>
      <c r="M209" s="13">
        <v>13</v>
      </c>
    </row>
    <row r="210" spans="2:13">
      <c r="B210" s="7" t="s">
        <v>571</v>
      </c>
      <c r="F210" s="67" t="s">
        <v>696</v>
      </c>
      <c r="G210" s="67" t="s">
        <v>697</v>
      </c>
      <c r="H210" s="67" t="s">
        <v>698</v>
      </c>
      <c r="I210" s="33" t="s">
        <v>332</v>
      </c>
      <c r="J210" s="13" t="s">
        <v>416</v>
      </c>
      <c r="K210" s="13" t="s">
        <v>417</v>
      </c>
      <c r="L210" s="129" t="s">
        <v>335</v>
      </c>
      <c r="M210" s="13">
        <v>13</v>
      </c>
    </row>
    <row r="211" spans="2:13">
      <c r="B211" s="7" t="s">
        <v>587</v>
      </c>
      <c r="F211" s="67" t="s">
        <v>699</v>
      </c>
      <c r="G211" s="67" t="s">
        <v>700</v>
      </c>
      <c r="H211" s="67" t="s">
        <v>700</v>
      </c>
      <c r="I211" s="33" t="s">
        <v>332</v>
      </c>
      <c r="J211" s="13" t="s">
        <v>416</v>
      </c>
      <c r="K211" s="13" t="s">
        <v>417</v>
      </c>
      <c r="L211" s="129" t="s">
        <v>335</v>
      </c>
      <c r="M211" s="13">
        <v>13</v>
      </c>
    </row>
    <row r="212" spans="2:13">
      <c r="B212" s="7" t="s">
        <v>575</v>
      </c>
      <c r="F212" s="67">
        <v>0</v>
      </c>
      <c r="G212" s="67">
        <v>0</v>
      </c>
      <c r="H212" s="67">
        <v>0</v>
      </c>
      <c r="I212" s="33" t="s">
        <v>332</v>
      </c>
      <c r="J212" s="13" t="s">
        <v>416</v>
      </c>
      <c r="K212" s="13" t="s">
        <v>417</v>
      </c>
      <c r="L212" s="129" t="s">
        <v>335</v>
      </c>
      <c r="M212" s="13">
        <v>13</v>
      </c>
    </row>
    <row r="213" spans="2:13">
      <c r="B213" s="7" t="s">
        <v>579</v>
      </c>
      <c r="F213" s="67">
        <v>0</v>
      </c>
      <c r="G213" s="67">
        <v>0</v>
      </c>
      <c r="H213" s="67">
        <v>0</v>
      </c>
      <c r="I213" s="33" t="s">
        <v>332</v>
      </c>
      <c r="J213" s="13" t="s">
        <v>416</v>
      </c>
      <c r="K213" s="13" t="s">
        <v>417</v>
      </c>
      <c r="L213" s="129" t="s">
        <v>335</v>
      </c>
      <c r="M213" s="13">
        <v>13</v>
      </c>
    </row>
    <row r="214" spans="2:13">
      <c r="B214" s="7" t="s">
        <v>583</v>
      </c>
      <c r="F214" s="67" t="s">
        <v>701</v>
      </c>
      <c r="G214" s="67" t="s">
        <v>702</v>
      </c>
      <c r="H214" s="67" t="s">
        <v>703</v>
      </c>
      <c r="I214" s="33" t="s">
        <v>332</v>
      </c>
      <c r="J214" s="13" t="s">
        <v>416</v>
      </c>
      <c r="K214" s="13" t="s">
        <v>417</v>
      </c>
      <c r="L214" s="129" t="s">
        <v>335</v>
      </c>
      <c r="M214" s="13">
        <v>13</v>
      </c>
    </row>
    <row r="215" spans="2:13">
      <c r="B215" s="7" t="s">
        <v>591</v>
      </c>
      <c r="F215" s="67" t="s">
        <v>704</v>
      </c>
      <c r="G215" s="67" t="s">
        <v>705</v>
      </c>
      <c r="H215" s="67" t="s">
        <v>706</v>
      </c>
      <c r="I215" s="33" t="s">
        <v>332</v>
      </c>
      <c r="J215" s="13" t="s">
        <v>416</v>
      </c>
      <c r="K215" s="13" t="s">
        <v>417</v>
      </c>
      <c r="L215" s="129" t="s">
        <v>335</v>
      </c>
      <c r="M215" s="13">
        <v>13</v>
      </c>
    </row>
    <row r="216" spans="2:13">
      <c r="B216" s="7" t="s">
        <v>595</v>
      </c>
      <c r="F216" s="67" t="s">
        <v>707</v>
      </c>
      <c r="G216" s="67" t="s">
        <v>708</v>
      </c>
      <c r="H216" s="67" t="s">
        <v>709</v>
      </c>
      <c r="I216" s="33" t="s">
        <v>332</v>
      </c>
      <c r="J216" s="13" t="s">
        <v>416</v>
      </c>
      <c r="K216" s="13" t="s">
        <v>417</v>
      </c>
      <c r="L216" s="129" t="s">
        <v>335</v>
      </c>
      <c r="M216" s="13">
        <v>13</v>
      </c>
    </row>
    <row r="217" spans="2:13">
      <c r="B217" s="7" t="s">
        <v>599</v>
      </c>
      <c r="F217" s="67" t="s">
        <v>710</v>
      </c>
      <c r="G217" s="67" t="s">
        <v>711</v>
      </c>
      <c r="H217" s="67" t="s">
        <v>712</v>
      </c>
      <c r="I217" s="33" t="s">
        <v>332</v>
      </c>
      <c r="J217" s="13" t="s">
        <v>416</v>
      </c>
      <c r="K217" s="13" t="s">
        <v>417</v>
      </c>
      <c r="L217" s="129" t="s">
        <v>335</v>
      </c>
      <c r="M217" s="13">
        <v>13</v>
      </c>
    </row>
    <row r="218" spans="2:13">
      <c r="B218" s="7" t="s">
        <v>603</v>
      </c>
      <c r="F218" s="67" t="s">
        <v>713</v>
      </c>
      <c r="G218" s="67" t="s">
        <v>714</v>
      </c>
      <c r="H218" s="67" t="s">
        <v>715</v>
      </c>
      <c r="I218" s="33" t="s">
        <v>332</v>
      </c>
      <c r="J218" s="13" t="s">
        <v>416</v>
      </c>
      <c r="K218" s="13" t="s">
        <v>417</v>
      </c>
      <c r="L218" s="129" t="s">
        <v>335</v>
      </c>
      <c r="M218" s="13">
        <v>13</v>
      </c>
    </row>
    <row r="219" spans="2:13">
      <c r="B219" s="7" t="s">
        <v>607</v>
      </c>
      <c r="F219" s="67" t="s">
        <v>716</v>
      </c>
      <c r="G219" s="67" t="s">
        <v>717</v>
      </c>
      <c r="H219" s="67" t="s">
        <v>718</v>
      </c>
      <c r="I219" s="33" t="s">
        <v>332</v>
      </c>
      <c r="J219" s="13" t="s">
        <v>416</v>
      </c>
      <c r="K219" s="13" t="s">
        <v>417</v>
      </c>
      <c r="L219" s="129" t="s">
        <v>335</v>
      </c>
      <c r="M219" s="13">
        <v>13</v>
      </c>
    </row>
    <row r="220" spans="2:13">
      <c r="B220" s="7" t="s">
        <v>611</v>
      </c>
      <c r="F220" s="67" t="s">
        <v>719</v>
      </c>
      <c r="G220" s="67" t="s">
        <v>720</v>
      </c>
      <c r="H220" s="67" t="s">
        <v>721</v>
      </c>
      <c r="I220" s="33" t="s">
        <v>332</v>
      </c>
      <c r="J220" s="13" t="s">
        <v>416</v>
      </c>
      <c r="K220" s="13" t="s">
        <v>417</v>
      </c>
      <c r="L220" s="129" t="s">
        <v>335</v>
      </c>
      <c r="M220" s="13">
        <v>13</v>
      </c>
    </row>
    <row r="221" spans="2:13">
      <c r="B221" s="7" t="s">
        <v>615</v>
      </c>
      <c r="F221" s="67" t="s">
        <v>722</v>
      </c>
      <c r="G221" s="67" t="s">
        <v>723</v>
      </c>
      <c r="H221" s="67" t="s">
        <v>724</v>
      </c>
      <c r="I221" s="33" t="s">
        <v>332</v>
      </c>
      <c r="J221" s="13" t="s">
        <v>416</v>
      </c>
      <c r="K221" s="13" t="s">
        <v>417</v>
      </c>
      <c r="L221" s="129" t="s">
        <v>335</v>
      </c>
      <c r="M221" s="13">
        <v>13</v>
      </c>
    </row>
    <row r="222" spans="2:13">
      <c r="B222" s="7" t="s">
        <v>619</v>
      </c>
      <c r="F222" s="67" t="s">
        <v>725</v>
      </c>
      <c r="G222" s="67" t="s">
        <v>726</v>
      </c>
      <c r="H222" s="67" t="s">
        <v>727</v>
      </c>
      <c r="I222" s="33" t="s">
        <v>332</v>
      </c>
      <c r="J222" s="13" t="s">
        <v>416</v>
      </c>
      <c r="K222" s="13" t="s">
        <v>417</v>
      </c>
      <c r="L222" s="129" t="s">
        <v>335</v>
      </c>
      <c r="M222" s="13">
        <v>13</v>
      </c>
    </row>
    <row r="223" spans="2:13">
      <c r="B223" s="7" t="s">
        <v>623</v>
      </c>
      <c r="F223" s="67">
        <v>0</v>
      </c>
      <c r="G223" s="67">
        <v>0</v>
      </c>
      <c r="H223" s="67">
        <v>0</v>
      </c>
      <c r="I223" s="33" t="s">
        <v>332</v>
      </c>
      <c r="J223" s="13" t="s">
        <v>416</v>
      </c>
      <c r="K223" s="13" t="s">
        <v>417</v>
      </c>
      <c r="L223" s="129" t="s">
        <v>335</v>
      </c>
      <c r="M223" s="13">
        <v>13</v>
      </c>
    </row>
    <row r="224" spans="2:13">
      <c r="B224" s="7" t="s">
        <v>627</v>
      </c>
      <c r="F224" s="67">
        <v>0</v>
      </c>
      <c r="G224" s="67">
        <v>0</v>
      </c>
      <c r="H224" s="67" t="s">
        <v>728</v>
      </c>
      <c r="I224" s="33" t="s">
        <v>332</v>
      </c>
      <c r="J224" s="13" t="s">
        <v>416</v>
      </c>
      <c r="K224" s="13" t="s">
        <v>417</v>
      </c>
      <c r="L224" s="129" t="s">
        <v>335</v>
      </c>
      <c r="M224" s="13">
        <v>13</v>
      </c>
    </row>
    <row r="225" spans="2:13">
      <c r="B225" s="7" t="s">
        <v>630</v>
      </c>
      <c r="F225" s="67" t="s">
        <v>61</v>
      </c>
      <c r="G225" s="67" t="s">
        <v>729</v>
      </c>
      <c r="H225" s="67" t="s">
        <v>730</v>
      </c>
      <c r="I225" s="33" t="s">
        <v>332</v>
      </c>
      <c r="J225" s="13" t="s">
        <v>416</v>
      </c>
      <c r="K225" s="13" t="s">
        <v>417</v>
      </c>
      <c r="L225" s="129" t="s">
        <v>335</v>
      </c>
      <c r="M225" s="13">
        <v>13</v>
      </c>
    </row>
    <row r="226" spans="2:13">
      <c r="B226" s="7" t="s">
        <v>633</v>
      </c>
      <c r="F226" s="67" t="s">
        <v>731</v>
      </c>
      <c r="G226" s="67" t="s">
        <v>732</v>
      </c>
      <c r="H226" s="67" t="s">
        <v>733</v>
      </c>
      <c r="I226" s="33" t="s">
        <v>332</v>
      </c>
      <c r="J226" s="13" t="s">
        <v>416</v>
      </c>
      <c r="K226" s="13" t="s">
        <v>417</v>
      </c>
      <c r="L226" s="129" t="s">
        <v>335</v>
      </c>
      <c r="M226" s="13">
        <v>13</v>
      </c>
    </row>
    <row r="227" spans="2:13">
      <c r="B227" s="15" t="s">
        <v>323</v>
      </c>
      <c r="C227" s="15"/>
      <c r="D227" s="15"/>
      <c r="E227" s="15"/>
      <c r="F227" s="232" t="s">
        <v>341</v>
      </c>
      <c r="G227" s="232" t="s">
        <v>342</v>
      </c>
      <c r="H227" s="232" t="s">
        <v>343</v>
      </c>
    </row>
  </sheetData>
  <mergeCells count="30">
    <mergeCell ref="B58:M58"/>
    <mergeCell ref="B68:M68"/>
    <mergeCell ref="B108:M108"/>
    <mergeCell ref="B119:M119"/>
    <mergeCell ref="J4:M4"/>
    <mergeCell ref="F4:H4"/>
    <mergeCell ref="B20:M20"/>
    <mergeCell ref="J15:M15"/>
    <mergeCell ref="J22:M22"/>
    <mergeCell ref="B13:M13"/>
    <mergeCell ref="B38:M38"/>
    <mergeCell ref="J60:M60"/>
    <mergeCell ref="J70:M70"/>
    <mergeCell ref="F41:H41"/>
    <mergeCell ref="J41:M41"/>
    <mergeCell ref="B48:M48"/>
    <mergeCell ref="F50:H50"/>
    <mergeCell ref="J50:M50"/>
    <mergeCell ref="J180:M180"/>
    <mergeCell ref="J111:M111"/>
    <mergeCell ref="J121:M121"/>
    <mergeCell ref="B129:M129"/>
    <mergeCell ref="J133:M133"/>
    <mergeCell ref="B131:M131"/>
    <mergeCell ref="B78:M78"/>
    <mergeCell ref="B88:M88"/>
    <mergeCell ref="B98:M98"/>
    <mergeCell ref="J100:M100"/>
    <mergeCell ref="J80:M80"/>
    <mergeCell ref="J90:M90"/>
  </mergeCells>
  <phoneticPr fontId="7" type="noConversion"/>
  <pageMargins left="0.511811024" right="0.511811024" top="0.78740157499999996" bottom="0.78740157499999996" header="0.31496062000000002" footer="0.31496062000000002"/>
  <pageSetup paperSize="9" orientation="portrait" r:id="rId1"/>
  <ignoredErrors>
    <ignoredError sqref="M53:M54 M93:M94 M83:M84 M73:M74 M63:M64 M103:M104 M124:M125 M114:M115"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D7A50-D8C1-4EC8-9F19-CF09FE23DC86}">
  <sheetPr codeName="Planilha10"/>
  <dimension ref="B2:Q326"/>
  <sheetViews>
    <sheetView showGridLines="0" tabSelected="1" topLeftCell="A225" zoomScaleNormal="100" workbookViewId="0">
      <selection activeCell="H212" sqref="H212"/>
    </sheetView>
  </sheetViews>
  <sheetFormatPr defaultColWidth="9.140625" defaultRowHeight="16.899999999999999"/>
  <cols>
    <col min="1" max="1" width="3.42578125" style="7" customWidth="1"/>
    <col min="2" max="4" width="9.140625" style="7"/>
    <col min="5" max="5" width="33.7109375" style="7" customWidth="1"/>
    <col min="6" max="6" width="17.28515625" style="7" customWidth="1"/>
    <col min="7" max="7" width="17.85546875" style="7" customWidth="1"/>
    <col min="8" max="8" width="18.28515625" style="7" customWidth="1"/>
    <col min="9" max="9" width="37.7109375" style="13" customWidth="1"/>
    <col min="10" max="11" width="13.85546875" style="13" customWidth="1"/>
    <col min="12" max="12" width="16.28515625" style="13" customWidth="1"/>
    <col min="13" max="13" width="14.85546875" style="13" customWidth="1"/>
    <col min="14" max="16384" width="9.140625" style="7"/>
  </cols>
  <sheetData>
    <row r="2" spans="2:13" ht="24.6">
      <c r="B2" s="69" t="s">
        <v>734</v>
      </c>
    </row>
    <row r="3" spans="2:13" ht="15" customHeight="1"/>
    <row r="4" spans="2:13" ht="22.5" customHeight="1">
      <c r="B4" s="426" t="s">
        <v>735</v>
      </c>
      <c r="C4" s="426"/>
      <c r="D4" s="426"/>
      <c r="E4" s="426"/>
      <c r="F4" s="426"/>
      <c r="G4" s="426"/>
      <c r="H4" s="426"/>
      <c r="I4" s="426"/>
      <c r="J4" s="426"/>
      <c r="K4" s="426"/>
      <c r="L4" s="426"/>
      <c r="M4" s="426"/>
    </row>
    <row r="5" spans="2:13" ht="19.5" customHeight="1">
      <c r="F5" s="413"/>
      <c r="G5" s="413"/>
      <c r="H5" s="413"/>
      <c r="J5" s="413" t="s">
        <v>119</v>
      </c>
      <c r="K5" s="413"/>
      <c r="L5" s="413"/>
      <c r="M5" s="413"/>
    </row>
    <row r="6" spans="2:13" ht="21" customHeight="1" thickBot="1">
      <c r="B6" s="282" t="s">
        <v>736</v>
      </c>
      <c r="C6" s="282"/>
      <c r="D6" s="282"/>
      <c r="E6" s="282"/>
      <c r="F6" s="260">
        <v>2021</v>
      </c>
      <c r="G6" s="260">
        <v>2022</v>
      </c>
      <c r="H6" s="260">
        <v>2023</v>
      </c>
      <c r="I6" s="261" t="s">
        <v>256</v>
      </c>
      <c r="J6" s="262" t="s">
        <v>121</v>
      </c>
      <c r="K6" s="262" t="s">
        <v>122</v>
      </c>
      <c r="L6" s="262" t="s">
        <v>123</v>
      </c>
      <c r="M6" s="262" t="s">
        <v>124</v>
      </c>
    </row>
    <row r="7" spans="2:13" ht="17.45" thickTop="1">
      <c r="B7" s="15" t="s">
        <v>737</v>
      </c>
      <c r="F7" s="101" t="s">
        <v>61</v>
      </c>
      <c r="G7" s="101" t="s">
        <v>61</v>
      </c>
      <c r="H7" s="101" t="s">
        <v>738</v>
      </c>
      <c r="I7" s="122" t="s">
        <v>61</v>
      </c>
      <c r="J7" s="13" t="s">
        <v>739</v>
      </c>
      <c r="K7" s="13" t="s">
        <v>740</v>
      </c>
      <c r="L7" s="13" t="s">
        <v>61</v>
      </c>
      <c r="M7" s="40" t="s">
        <v>741</v>
      </c>
    </row>
    <row r="8" spans="2:13">
      <c r="C8" s="7" t="s">
        <v>742</v>
      </c>
      <c r="F8" s="39" t="s">
        <v>61</v>
      </c>
      <c r="G8" s="39" t="s">
        <v>61</v>
      </c>
      <c r="H8" s="66" t="s">
        <v>743</v>
      </c>
      <c r="I8" s="26" t="s">
        <v>61</v>
      </c>
      <c r="J8" s="13" t="s">
        <v>739</v>
      </c>
      <c r="K8" s="13" t="s">
        <v>740</v>
      </c>
      <c r="L8" s="13" t="s">
        <v>61</v>
      </c>
      <c r="M8" s="40" t="s">
        <v>741</v>
      </c>
    </row>
    <row r="9" spans="2:13" ht="19.5" customHeight="1">
      <c r="C9" s="7" t="s">
        <v>744</v>
      </c>
      <c r="F9" s="39" t="s">
        <v>61</v>
      </c>
      <c r="G9" s="39" t="s">
        <v>61</v>
      </c>
      <c r="H9" s="191" t="s">
        <v>745</v>
      </c>
      <c r="I9" s="26" t="s">
        <v>61</v>
      </c>
      <c r="J9" s="13" t="s">
        <v>739</v>
      </c>
      <c r="K9" s="13" t="s">
        <v>740</v>
      </c>
      <c r="L9" s="13" t="s">
        <v>61</v>
      </c>
      <c r="M9" s="40" t="s">
        <v>741</v>
      </c>
    </row>
    <row r="10" spans="2:13" ht="19.5" customHeight="1">
      <c r="F10" s="39"/>
      <c r="G10" s="39"/>
      <c r="H10" s="99"/>
      <c r="M10" s="40"/>
    </row>
    <row r="11" spans="2:13" ht="19.5" customHeight="1">
      <c r="B11" s="15" t="s">
        <v>211</v>
      </c>
      <c r="F11" s="17"/>
      <c r="G11" s="17"/>
      <c r="H11" s="17"/>
    </row>
    <row r="12" spans="2:13" ht="36.6" customHeight="1">
      <c r="B12" s="423" t="s">
        <v>746</v>
      </c>
      <c r="C12" s="424"/>
      <c r="D12" s="424"/>
      <c r="E12" s="424"/>
      <c r="F12" s="424"/>
      <c r="G12" s="424"/>
      <c r="H12" s="424"/>
      <c r="I12" s="424"/>
      <c r="J12" s="424"/>
      <c r="K12" s="424"/>
      <c r="L12" s="424"/>
      <c r="M12" s="425"/>
    </row>
    <row r="13" spans="2:13" ht="19.5" customHeight="1">
      <c r="F13" s="39"/>
      <c r="G13" s="13"/>
      <c r="H13" s="13"/>
    </row>
    <row r="14" spans="2:13" ht="19.5" customHeight="1">
      <c r="F14" s="413"/>
      <c r="G14" s="413"/>
      <c r="H14" s="413"/>
      <c r="J14" s="413" t="s">
        <v>119</v>
      </c>
      <c r="K14" s="413"/>
      <c r="L14" s="413"/>
      <c r="M14" s="413"/>
    </row>
    <row r="15" spans="2:13" ht="21" customHeight="1" thickBot="1">
      <c r="B15" s="257" t="s">
        <v>747</v>
      </c>
      <c r="C15" s="257"/>
      <c r="D15" s="257"/>
      <c r="E15" s="257"/>
      <c r="F15" s="260">
        <v>2021</v>
      </c>
      <c r="G15" s="260">
        <v>2022</v>
      </c>
      <c r="H15" s="260">
        <v>2023</v>
      </c>
      <c r="I15" s="292" t="s">
        <v>256</v>
      </c>
      <c r="J15" s="262" t="s">
        <v>121</v>
      </c>
      <c r="K15" s="262" t="s">
        <v>122</v>
      </c>
      <c r="L15" s="262" t="s">
        <v>123</v>
      </c>
      <c r="M15" s="262" t="s">
        <v>124</v>
      </c>
    </row>
    <row r="16" spans="2:13" ht="17.45" thickTop="1">
      <c r="B16" s="15" t="s">
        <v>748</v>
      </c>
      <c r="C16" s="15"/>
      <c r="D16" s="15"/>
      <c r="E16" s="15"/>
      <c r="F16" s="101" t="s">
        <v>749</v>
      </c>
      <c r="G16" s="101" t="s">
        <v>750</v>
      </c>
      <c r="H16" s="101" t="s">
        <v>751</v>
      </c>
      <c r="I16" s="190" t="s">
        <v>752</v>
      </c>
      <c r="J16" s="13" t="s">
        <v>739</v>
      </c>
      <c r="K16" s="13" t="s">
        <v>740</v>
      </c>
      <c r="L16" s="13" t="s">
        <v>61</v>
      </c>
      <c r="M16" s="40" t="s">
        <v>741</v>
      </c>
    </row>
    <row r="17" spans="2:13" ht="19.5" customHeight="1">
      <c r="C17" s="7" t="s">
        <v>753</v>
      </c>
      <c r="F17" s="39" t="s">
        <v>749</v>
      </c>
      <c r="G17" s="39" t="s">
        <v>750</v>
      </c>
      <c r="H17" s="39" t="s">
        <v>751</v>
      </c>
      <c r="I17" s="190" t="s">
        <v>754</v>
      </c>
      <c r="J17" s="13" t="s">
        <v>739</v>
      </c>
      <c r="K17" s="13" t="s">
        <v>740</v>
      </c>
      <c r="L17" s="13" t="s">
        <v>61</v>
      </c>
      <c r="M17" s="40" t="s">
        <v>741</v>
      </c>
    </row>
    <row r="18" spans="2:13" ht="19.5" customHeight="1">
      <c r="C18" s="7" t="s">
        <v>755</v>
      </c>
      <c r="F18" s="13">
        <v>0</v>
      </c>
      <c r="G18" s="13">
        <v>0</v>
      </c>
      <c r="H18" s="13">
        <v>0</v>
      </c>
      <c r="I18" s="190" t="s">
        <v>754</v>
      </c>
      <c r="J18" s="13" t="s">
        <v>739</v>
      </c>
      <c r="K18" s="13" t="s">
        <v>740</v>
      </c>
      <c r="L18" s="13" t="s">
        <v>61</v>
      </c>
      <c r="M18" s="40" t="s">
        <v>741</v>
      </c>
    </row>
    <row r="19" spans="2:13" ht="19.5" customHeight="1">
      <c r="F19" s="13"/>
      <c r="G19" s="13"/>
      <c r="H19" s="13"/>
      <c r="I19" s="41"/>
      <c r="M19" s="40"/>
    </row>
    <row r="20" spans="2:13" ht="19.5" customHeight="1">
      <c r="B20" s="15" t="s">
        <v>211</v>
      </c>
      <c r="F20" s="17"/>
      <c r="G20" s="17"/>
      <c r="H20" s="17"/>
    </row>
    <row r="21" spans="2:13" ht="211.9" customHeight="1">
      <c r="B21" s="427" t="s">
        <v>756</v>
      </c>
      <c r="C21" s="428"/>
      <c r="D21" s="428"/>
      <c r="E21" s="428"/>
      <c r="F21" s="428"/>
      <c r="G21" s="428"/>
      <c r="H21" s="428"/>
      <c r="I21" s="428"/>
      <c r="J21" s="428"/>
      <c r="K21" s="428"/>
      <c r="L21" s="428"/>
      <c r="M21" s="429"/>
    </row>
    <row r="22" spans="2:13" ht="19.5" customHeight="1">
      <c r="F22" s="13"/>
      <c r="G22" s="13"/>
      <c r="H22" s="13"/>
    </row>
    <row r="23" spans="2:13" ht="20.25" customHeight="1">
      <c r="B23" s="13"/>
      <c r="C23" s="13"/>
      <c r="D23" s="13"/>
      <c r="E23" s="13"/>
      <c r="F23" s="13"/>
      <c r="G23" s="13"/>
      <c r="H23" s="13"/>
      <c r="J23" s="413" t="s">
        <v>119</v>
      </c>
      <c r="K23" s="413"/>
      <c r="L23" s="413"/>
      <c r="M23" s="413"/>
    </row>
    <row r="24" spans="2:13" ht="17.45" thickBot="1">
      <c r="B24" s="257" t="s">
        <v>757</v>
      </c>
      <c r="C24" s="257"/>
      <c r="D24" s="257"/>
      <c r="E24" s="257"/>
      <c r="F24" s="260">
        <v>2021</v>
      </c>
      <c r="G24" s="260">
        <v>2022</v>
      </c>
      <c r="H24" s="260">
        <v>2023</v>
      </c>
      <c r="I24" s="261" t="s">
        <v>256</v>
      </c>
      <c r="J24" s="262" t="s">
        <v>121</v>
      </c>
      <c r="K24" s="262" t="s">
        <v>122</v>
      </c>
      <c r="L24" s="262" t="s">
        <v>123</v>
      </c>
      <c r="M24" s="262" t="s">
        <v>124</v>
      </c>
    </row>
    <row r="25" spans="2:13" ht="17.45" thickTop="1">
      <c r="B25" s="7" t="s">
        <v>758</v>
      </c>
      <c r="F25" s="67" t="s">
        <v>660</v>
      </c>
      <c r="G25" s="67" t="s">
        <v>759</v>
      </c>
      <c r="H25" s="67" t="s">
        <v>760</v>
      </c>
      <c r="I25" s="44" t="s">
        <v>61</v>
      </c>
      <c r="J25" s="13" t="s">
        <v>761</v>
      </c>
      <c r="K25" s="13" t="s">
        <v>740</v>
      </c>
      <c r="L25" s="13" t="s">
        <v>61</v>
      </c>
      <c r="M25" s="40" t="s">
        <v>741</v>
      </c>
    </row>
    <row r="27" spans="2:13">
      <c r="B27" s="15" t="s">
        <v>211</v>
      </c>
      <c r="F27" s="17"/>
      <c r="G27" s="17"/>
      <c r="H27" s="17"/>
    </row>
    <row r="28" spans="2:13" ht="38.450000000000003" customHeight="1">
      <c r="B28" s="421" t="s">
        <v>762</v>
      </c>
      <c r="C28" s="412"/>
      <c r="D28" s="412"/>
      <c r="E28" s="412"/>
      <c r="F28" s="412"/>
      <c r="G28" s="412"/>
      <c r="H28" s="412"/>
      <c r="I28" s="412"/>
      <c r="J28" s="412"/>
      <c r="K28" s="412"/>
      <c r="L28" s="412"/>
      <c r="M28" s="422"/>
    </row>
    <row r="29" spans="2:13" ht="21" customHeight="1">
      <c r="B29" s="198"/>
      <c r="C29" s="198"/>
      <c r="D29" s="198"/>
      <c r="E29" s="198"/>
      <c r="F29" s="198"/>
      <c r="G29" s="198"/>
      <c r="H29" s="198"/>
      <c r="I29" s="198"/>
      <c r="J29" s="198"/>
      <c r="K29" s="198"/>
      <c r="L29" s="198"/>
      <c r="M29" s="198"/>
    </row>
    <row r="30" spans="2:13">
      <c r="G30" s="42"/>
      <c r="J30" s="413" t="s">
        <v>119</v>
      </c>
      <c r="K30" s="413"/>
      <c r="L30" s="413"/>
      <c r="M30" s="413"/>
    </row>
    <row r="31" spans="2:13" ht="17.45" thickBot="1">
      <c r="B31" s="257" t="s">
        <v>763</v>
      </c>
      <c r="C31" s="257"/>
      <c r="D31" s="257"/>
      <c r="E31" s="257"/>
      <c r="F31" s="260">
        <v>2021</v>
      </c>
      <c r="G31" s="260">
        <v>2022</v>
      </c>
      <c r="H31" s="260">
        <v>2023</v>
      </c>
      <c r="I31" s="261" t="s">
        <v>256</v>
      </c>
      <c r="J31" s="262" t="s">
        <v>121</v>
      </c>
      <c r="K31" s="262" t="s">
        <v>122</v>
      </c>
      <c r="L31" s="262" t="s">
        <v>123</v>
      </c>
      <c r="M31" s="262" t="s">
        <v>124</v>
      </c>
    </row>
    <row r="32" spans="2:13" ht="17.45" thickTop="1">
      <c r="B32" s="7" t="s">
        <v>764</v>
      </c>
      <c r="F32" s="110" t="s">
        <v>765</v>
      </c>
      <c r="G32" s="222" t="s">
        <v>766</v>
      </c>
      <c r="H32" s="67" t="s">
        <v>767</v>
      </c>
      <c r="I32" s="44" t="s">
        <v>61</v>
      </c>
      <c r="J32" s="13" t="s">
        <v>768</v>
      </c>
      <c r="K32" s="13" t="s">
        <v>740</v>
      </c>
      <c r="L32" s="13" t="s">
        <v>61</v>
      </c>
      <c r="M32" s="40" t="s">
        <v>741</v>
      </c>
    </row>
    <row r="34" spans="2:13">
      <c r="B34" s="15" t="s">
        <v>211</v>
      </c>
      <c r="F34" s="17"/>
      <c r="G34" s="17"/>
      <c r="H34" s="17"/>
    </row>
    <row r="35" spans="2:13" ht="31.15" customHeight="1">
      <c r="B35" s="421" t="s">
        <v>769</v>
      </c>
      <c r="C35" s="412"/>
      <c r="D35" s="412"/>
      <c r="E35" s="412"/>
      <c r="F35" s="412"/>
      <c r="G35" s="412"/>
      <c r="H35" s="412"/>
      <c r="I35" s="412"/>
      <c r="J35" s="412"/>
      <c r="K35" s="412"/>
      <c r="L35" s="412"/>
      <c r="M35" s="422"/>
    </row>
    <row r="36" spans="2:13" ht="23.45" customHeight="1">
      <c r="B36" s="198"/>
      <c r="C36" s="198"/>
      <c r="D36" s="198"/>
      <c r="E36" s="198"/>
      <c r="F36" s="198"/>
      <c r="G36" s="198"/>
      <c r="H36" s="198"/>
      <c r="I36" s="198"/>
      <c r="J36" s="198"/>
      <c r="K36" s="198"/>
      <c r="L36" s="198"/>
      <c r="M36" s="198"/>
    </row>
    <row r="37" spans="2:13">
      <c r="G37" s="42"/>
      <c r="J37" s="413" t="s">
        <v>119</v>
      </c>
      <c r="K37" s="413"/>
      <c r="L37" s="413"/>
      <c r="M37" s="413"/>
    </row>
    <row r="38" spans="2:13" ht="17.45" thickBot="1">
      <c r="B38" s="257" t="s">
        <v>770</v>
      </c>
      <c r="C38" s="257"/>
      <c r="D38" s="257"/>
      <c r="E38" s="257"/>
      <c r="F38" s="260">
        <v>2021</v>
      </c>
      <c r="G38" s="260">
        <v>2022</v>
      </c>
      <c r="H38" s="260">
        <v>2023</v>
      </c>
      <c r="I38" s="261" t="s">
        <v>256</v>
      </c>
      <c r="J38" s="262" t="s">
        <v>121</v>
      </c>
      <c r="K38" s="262" t="s">
        <v>122</v>
      </c>
      <c r="L38" s="262" t="s">
        <v>123</v>
      </c>
      <c r="M38" s="262" t="s">
        <v>124</v>
      </c>
    </row>
    <row r="39" spans="2:13" ht="17.45" thickTop="1">
      <c r="B39" s="7" t="s">
        <v>771</v>
      </c>
      <c r="F39" s="32" t="s">
        <v>61</v>
      </c>
      <c r="G39" s="32" t="s">
        <v>61</v>
      </c>
      <c r="H39" s="67" t="s">
        <v>772</v>
      </c>
      <c r="I39" s="193" t="s">
        <v>773</v>
      </c>
      <c r="J39" s="13" t="s">
        <v>768</v>
      </c>
      <c r="K39" s="13" t="s">
        <v>740</v>
      </c>
      <c r="L39" s="13" t="s">
        <v>61</v>
      </c>
      <c r="M39" s="40" t="s">
        <v>741</v>
      </c>
    </row>
    <row r="40" spans="2:13">
      <c r="B40" s="7" t="s">
        <v>774</v>
      </c>
      <c r="F40" s="32" t="s">
        <v>61</v>
      </c>
      <c r="G40" s="32" t="s">
        <v>61</v>
      </c>
      <c r="H40" s="67" t="s">
        <v>775</v>
      </c>
      <c r="I40" s="44" t="s">
        <v>61</v>
      </c>
      <c r="J40" s="13" t="s">
        <v>768</v>
      </c>
      <c r="K40" s="13" t="s">
        <v>740</v>
      </c>
      <c r="L40" s="13" t="s">
        <v>61</v>
      </c>
      <c r="M40" s="40" t="s">
        <v>741</v>
      </c>
    </row>
    <row r="41" spans="2:13">
      <c r="B41" s="7" t="s">
        <v>776</v>
      </c>
      <c r="F41" s="32" t="s">
        <v>61</v>
      </c>
      <c r="G41" s="32" t="s">
        <v>61</v>
      </c>
      <c r="H41" s="67" t="s">
        <v>777</v>
      </c>
      <c r="I41" s="44" t="s">
        <v>773</v>
      </c>
      <c r="J41" s="13" t="s">
        <v>768</v>
      </c>
      <c r="K41" s="13" t="s">
        <v>740</v>
      </c>
      <c r="L41" s="13" t="s">
        <v>61</v>
      </c>
      <c r="M41" s="40" t="s">
        <v>741</v>
      </c>
    </row>
    <row r="42" spans="2:13">
      <c r="B42" s="7" t="s">
        <v>778</v>
      </c>
      <c r="F42" s="32" t="s">
        <v>61</v>
      </c>
      <c r="G42" s="32" t="s">
        <v>61</v>
      </c>
      <c r="H42" s="67" t="s">
        <v>779</v>
      </c>
      <c r="I42" s="44" t="s">
        <v>61</v>
      </c>
      <c r="J42" s="13" t="s">
        <v>768</v>
      </c>
      <c r="K42" s="13" t="s">
        <v>740</v>
      </c>
      <c r="L42" s="13" t="s">
        <v>61</v>
      </c>
      <c r="M42" s="40" t="s">
        <v>741</v>
      </c>
    </row>
    <row r="43" spans="2:13">
      <c r="F43" s="32"/>
      <c r="G43" s="32"/>
      <c r="H43" s="67"/>
      <c r="I43" s="30"/>
      <c r="M43" s="40"/>
    </row>
    <row r="44" spans="2:13">
      <c r="B44" s="15" t="s">
        <v>211</v>
      </c>
      <c r="F44" s="17"/>
      <c r="G44" s="17"/>
      <c r="H44" s="17"/>
    </row>
    <row r="45" spans="2:13" ht="124.15" customHeight="1">
      <c r="B45" s="414" t="s">
        <v>780</v>
      </c>
      <c r="C45" s="415"/>
      <c r="D45" s="415"/>
      <c r="E45" s="415"/>
      <c r="F45" s="415"/>
      <c r="G45" s="415"/>
      <c r="H45" s="415"/>
      <c r="I45" s="415"/>
      <c r="J45" s="415"/>
      <c r="K45" s="415"/>
      <c r="L45" s="415"/>
      <c r="M45" s="416"/>
    </row>
    <row r="46" spans="2:13" ht="23.45" customHeight="1">
      <c r="B46" s="198"/>
      <c r="C46" s="198"/>
      <c r="D46" s="198"/>
      <c r="E46" s="198"/>
      <c r="F46" s="198"/>
      <c r="G46" s="198"/>
      <c r="H46" s="198"/>
      <c r="I46" s="198"/>
      <c r="J46" s="198"/>
      <c r="K46" s="198"/>
      <c r="L46" s="198"/>
      <c r="M46" s="198"/>
    </row>
    <row r="47" spans="2:13" ht="19.5" customHeight="1">
      <c r="F47" s="13"/>
      <c r="G47" s="13"/>
      <c r="H47" s="13"/>
      <c r="J47" s="413" t="s">
        <v>119</v>
      </c>
      <c r="K47" s="413"/>
      <c r="L47" s="413"/>
      <c r="M47" s="413"/>
    </row>
    <row r="48" spans="2:13" s="134" customFormat="1" ht="21" customHeight="1" thickBot="1">
      <c r="B48" s="257" t="s">
        <v>781</v>
      </c>
      <c r="C48" s="257"/>
      <c r="D48" s="264"/>
      <c r="E48" s="264"/>
      <c r="F48" s="265">
        <v>2021</v>
      </c>
      <c r="G48" s="265">
        <v>2022</v>
      </c>
      <c r="H48" s="265">
        <v>2023</v>
      </c>
      <c r="I48" s="292" t="s">
        <v>256</v>
      </c>
      <c r="J48" s="267" t="s">
        <v>121</v>
      </c>
      <c r="K48" s="267" t="s">
        <v>122</v>
      </c>
      <c r="L48" s="267" t="s">
        <v>123</v>
      </c>
      <c r="M48" s="262" t="s">
        <v>124</v>
      </c>
    </row>
    <row r="49" spans="2:13" ht="17.45" thickTop="1">
      <c r="B49" s="15" t="s">
        <v>748</v>
      </c>
      <c r="C49" s="15"/>
      <c r="D49" s="15"/>
      <c r="E49" s="15"/>
      <c r="F49" s="224" t="s">
        <v>749</v>
      </c>
      <c r="G49" s="224" t="s">
        <v>750</v>
      </c>
      <c r="H49" s="101" t="s">
        <v>751</v>
      </c>
      <c r="I49" s="44" t="s">
        <v>61</v>
      </c>
      <c r="J49" s="13" t="s">
        <v>739</v>
      </c>
      <c r="K49" s="13" t="s">
        <v>740</v>
      </c>
      <c r="L49" s="13" t="s">
        <v>61</v>
      </c>
      <c r="M49" s="40" t="s">
        <v>741</v>
      </c>
    </row>
    <row r="50" spans="2:13">
      <c r="C50" s="7" t="s">
        <v>782</v>
      </c>
      <c r="F50" s="110" t="s">
        <v>783</v>
      </c>
      <c r="G50" s="222" t="s">
        <v>784</v>
      </c>
      <c r="H50" s="67" t="s">
        <v>785</v>
      </c>
      <c r="I50" s="190" t="s">
        <v>752</v>
      </c>
      <c r="J50" s="13" t="s">
        <v>739</v>
      </c>
      <c r="K50" s="13" t="s">
        <v>740</v>
      </c>
      <c r="L50" s="13" t="s">
        <v>61</v>
      </c>
      <c r="M50" s="40" t="s">
        <v>741</v>
      </c>
    </row>
    <row r="51" spans="2:13">
      <c r="C51" s="7" t="s">
        <v>786</v>
      </c>
      <c r="F51" s="110" t="s">
        <v>787</v>
      </c>
      <c r="G51" s="222" t="s">
        <v>788</v>
      </c>
      <c r="H51" s="67" t="s">
        <v>789</v>
      </c>
      <c r="I51" s="44" t="s">
        <v>790</v>
      </c>
      <c r="J51" s="13" t="s">
        <v>739</v>
      </c>
      <c r="K51" s="13" t="s">
        <v>740</v>
      </c>
      <c r="L51" s="13" t="s">
        <v>61</v>
      </c>
      <c r="M51" s="40" t="s">
        <v>741</v>
      </c>
    </row>
    <row r="52" spans="2:13">
      <c r="C52" s="7" t="s">
        <v>791</v>
      </c>
      <c r="F52" s="110" t="s">
        <v>792</v>
      </c>
      <c r="G52" s="222" t="s">
        <v>793</v>
      </c>
      <c r="H52" s="67" t="s">
        <v>794</v>
      </c>
      <c r="I52" s="44" t="s">
        <v>790</v>
      </c>
      <c r="J52" s="13" t="s">
        <v>739</v>
      </c>
      <c r="K52" s="13" t="s">
        <v>740</v>
      </c>
      <c r="L52" s="13" t="s">
        <v>61</v>
      </c>
      <c r="M52" s="40" t="s">
        <v>741</v>
      </c>
    </row>
    <row r="53" spans="2:13">
      <c r="C53" s="7" t="s">
        <v>795</v>
      </c>
      <c r="F53" s="110" t="s">
        <v>796</v>
      </c>
      <c r="G53" s="222" t="s">
        <v>797</v>
      </c>
      <c r="H53" s="67" t="s">
        <v>798</v>
      </c>
      <c r="I53" s="44" t="s">
        <v>790</v>
      </c>
      <c r="J53" s="13" t="s">
        <v>739</v>
      </c>
      <c r="K53" s="13" t="s">
        <v>740</v>
      </c>
      <c r="L53" s="13" t="s">
        <v>61</v>
      </c>
      <c r="M53" s="40" t="s">
        <v>741</v>
      </c>
    </row>
    <row r="54" spans="2:13">
      <c r="C54" s="7" t="s">
        <v>799</v>
      </c>
      <c r="F54" s="110" t="s">
        <v>800</v>
      </c>
      <c r="G54" s="222" t="s">
        <v>801</v>
      </c>
      <c r="H54" s="67" t="s">
        <v>802</v>
      </c>
      <c r="I54" s="44" t="s">
        <v>790</v>
      </c>
      <c r="J54" s="13" t="s">
        <v>739</v>
      </c>
      <c r="K54" s="13" t="s">
        <v>740</v>
      </c>
      <c r="L54" s="13" t="s">
        <v>61</v>
      </c>
      <c r="M54" s="40" t="s">
        <v>741</v>
      </c>
    </row>
    <row r="55" spans="2:13">
      <c r="C55" s="7" t="s">
        <v>803</v>
      </c>
      <c r="F55" s="216" t="s">
        <v>61</v>
      </c>
      <c r="G55" s="222" t="s">
        <v>804</v>
      </c>
      <c r="H55" s="67" t="s">
        <v>805</v>
      </c>
      <c r="I55" s="44" t="s">
        <v>61</v>
      </c>
      <c r="J55" s="13" t="s">
        <v>739</v>
      </c>
      <c r="K55" s="13" t="s">
        <v>740</v>
      </c>
      <c r="L55" s="13" t="s">
        <v>61</v>
      </c>
      <c r="M55" s="40" t="s">
        <v>741</v>
      </c>
    </row>
    <row r="56" spans="2:13">
      <c r="F56" s="99"/>
      <c r="G56" s="67"/>
      <c r="H56" s="67"/>
      <c r="I56" s="30"/>
      <c r="M56" s="40"/>
    </row>
    <row r="57" spans="2:13">
      <c r="B57" s="15" t="s">
        <v>211</v>
      </c>
      <c r="F57" s="17"/>
      <c r="G57" s="17"/>
      <c r="H57" s="17"/>
    </row>
    <row r="58" spans="2:13" ht="47.25" customHeight="1">
      <c r="B58" s="421" t="s">
        <v>806</v>
      </c>
      <c r="C58" s="412"/>
      <c r="D58" s="412"/>
      <c r="E58" s="412"/>
      <c r="F58" s="412"/>
      <c r="G58" s="412"/>
      <c r="H58" s="412"/>
      <c r="I58" s="412"/>
      <c r="J58" s="412"/>
      <c r="K58" s="412"/>
      <c r="L58" s="412"/>
      <c r="M58" s="422"/>
    </row>
    <row r="59" spans="2:13" ht="24" customHeight="1">
      <c r="J59" s="413" t="s">
        <v>119</v>
      </c>
      <c r="K59" s="413"/>
      <c r="L59" s="413"/>
      <c r="M59" s="413"/>
    </row>
    <row r="60" spans="2:13" s="134" customFormat="1" ht="17.45" thickBot="1">
      <c r="B60" s="257" t="s">
        <v>807</v>
      </c>
      <c r="C60" s="264"/>
      <c r="D60" s="264"/>
      <c r="E60" s="264"/>
      <c r="F60" s="265">
        <v>2021</v>
      </c>
      <c r="G60" s="265">
        <v>2022</v>
      </c>
      <c r="H60" s="265">
        <v>2023</v>
      </c>
      <c r="I60" s="266" t="s">
        <v>256</v>
      </c>
      <c r="J60" s="267" t="s">
        <v>121</v>
      </c>
      <c r="K60" s="267" t="s">
        <v>122</v>
      </c>
      <c r="L60" s="267" t="s">
        <v>123</v>
      </c>
      <c r="M60" s="262" t="s">
        <v>124</v>
      </c>
    </row>
    <row r="61" spans="2:13" ht="17.45" thickTop="1">
      <c r="B61" s="7" t="s">
        <v>485</v>
      </c>
      <c r="F61" s="105" t="s">
        <v>808</v>
      </c>
      <c r="G61" s="222" t="s">
        <v>809</v>
      </c>
      <c r="H61" s="67" t="s">
        <v>810</v>
      </c>
      <c r="I61" s="44" t="s">
        <v>61</v>
      </c>
      <c r="J61" s="13" t="s">
        <v>739</v>
      </c>
      <c r="K61" s="13" t="s">
        <v>740</v>
      </c>
      <c r="L61" s="13" t="s">
        <v>61</v>
      </c>
      <c r="M61" s="40" t="s">
        <v>741</v>
      </c>
    </row>
    <row r="62" spans="2:13">
      <c r="B62" s="7" t="s">
        <v>489</v>
      </c>
      <c r="F62" s="222">
        <v>49434.94</v>
      </c>
      <c r="G62" s="222" t="s">
        <v>811</v>
      </c>
      <c r="H62" s="67" t="s">
        <v>812</v>
      </c>
      <c r="I62" s="44" t="s">
        <v>61</v>
      </c>
      <c r="J62" s="13" t="s">
        <v>739</v>
      </c>
      <c r="K62" s="13" t="s">
        <v>740</v>
      </c>
      <c r="L62" s="13" t="s">
        <v>61</v>
      </c>
      <c r="M62" s="40" t="s">
        <v>741</v>
      </c>
    </row>
    <row r="63" spans="2:13">
      <c r="B63" s="7" t="s">
        <v>493</v>
      </c>
      <c r="F63" s="222" t="s">
        <v>813</v>
      </c>
      <c r="G63" s="222" t="s">
        <v>814</v>
      </c>
      <c r="H63" s="67" t="s">
        <v>815</v>
      </c>
      <c r="I63" s="50" t="s">
        <v>61</v>
      </c>
      <c r="J63" s="13" t="s">
        <v>739</v>
      </c>
      <c r="K63" s="13" t="s">
        <v>740</v>
      </c>
      <c r="L63" s="13" t="s">
        <v>61</v>
      </c>
      <c r="M63" s="40" t="s">
        <v>741</v>
      </c>
    </row>
    <row r="64" spans="2:13">
      <c r="B64" s="7" t="s">
        <v>641</v>
      </c>
      <c r="F64" s="216" t="s">
        <v>61</v>
      </c>
      <c r="G64" s="222" t="s">
        <v>816</v>
      </c>
      <c r="H64" s="67" t="s">
        <v>817</v>
      </c>
      <c r="I64" s="50" t="s">
        <v>61</v>
      </c>
      <c r="J64" s="13" t="s">
        <v>739</v>
      </c>
      <c r="K64" s="13" t="s">
        <v>740</v>
      </c>
      <c r="L64" s="13" t="s">
        <v>61</v>
      </c>
      <c r="M64" s="40" t="s">
        <v>741</v>
      </c>
    </row>
    <row r="65" spans="2:13">
      <c r="B65" s="7" t="s">
        <v>497</v>
      </c>
      <c r="F65" s="222" t="s">
        <v>818</v>
      </c>
      <c r="G65" s="222" t="s">
        <v>819</v>
      </c>
      <c r="H65" s="67" t="s">
        <v>820</v>
      </c>
      <c r="I65" s="50" t="s">
        <v>61</v>
      </c>
      <c r="J65" s="13" t="s">
        <v>739</v>
      </c>
      <c r="K65" s="13" t="s">
        <v>740</v>
      </c>
      <c r="L65" s="13" t="s">
        <v>61</v>
      </c>
      <c r="M65" s="40" t="s">
        <v>741</v>
      </c>
    </row>
    <row r="66" spans="2:13">
      <c r="B66" s="7" t="s">
        <v>501</v>
      </c>
      <c r="F66" s="222" t="s">
        <v>821</v>
      </c>
      <c r="G66" s="222" t="s">
        <v>822</v>
      </c>
      <c r="H66" s="67" t="s">
        <v>823</v>
      </c>
      <c r="I66" s="50" t="s">
        <v>61</v>
      </c>
      <c r="J66" s="13" t="s">
        <v>739</v>
      </c>
      <c r="K66" s="13" t="s">
        <v>740</v>
      </c>
      <c r="L66" s="13" t="s">
        <v>61</v>
      </c>
      <c r="M66" s="40" t="s">
        <v>741</v>
      </c>
    </row>
    <row r="67" spans="2:13">
      <c r="B67" s="7" t="s">
        <v>505</v>
      </c>
      <c r="F67" s="67" t="s">
        <v>61</v>
      </c>
      <c r="G67" s="67" t="s">
        <v>61</v>
      </c>
      <c r="H67" s="67" t="s">
        <v>824</v>
      </c>
      <c r="I67" s="50" t="s">
        <v>61</v>
      </c>
      <c r="J67" s="13" t="s">
        <v>739</v>
      </c>
      <c r="K67" s="13" t="s">
        <v>740</v>
      </c>
      <c r="L67" s="13" t="s">
        <v>61</v>
      </c>
      <c r="M67" s="40" t="s">
        <v>741</v>
      </c>
    </row>
    <row r="68" spans="2:13">
      <c r="B68" s="7" t="s">
        <v>507</v>
      </c>
      <c r="F68" s="222" t="s">
        <v>825</v>
      </c>
      <c r="G68" s="222" t="s">
        <v>826</v>
      </c>
      <c r="H68" s="67" t="s">
        <v>827</v>
      </c>
      <c r="I68" s="50" t="s">
        <v>61</v>
      </c>
      <c r="J68" s="13" t="s">
        <v>739</v>
      </c>
      <c r="K68" s="13" t="s">
        <v>740</v>
      </c>
      <c r="L68" s="13" t="s">
        <v>61</v>
      </c>
      <c r="M68" s="40" t="s">
        <v>741</v>
      </c>
    </row>
    <row r="69" spans="2:13">
      <c r="B69" s="7" t="s">
        <v>666</v>
      </c>
      <c r="F69" s="67" t="s">
        <v>61</v>
      </c>
      <c r="G69" s="67" t="s">
        <v>61</v>
      </c>
      <c r="H69" s="67" t="s">
        <v>828</v>
      </c>
      <c r="I69" s="50" t="s">
        <v>61</v>
      </c>
      <c r="J69" s="13" t="s">
        <v>739</v>
      </c>
      <c r="K69" s="13" t="s">
        <v>740</v>
      </c>
      <c r="L69" s="13" t="s">
        <v>61</v>
      </c>
      <c r="M69" s="40" t="s">
        <v>741</v>
      </c>
    </row>
    <row r="70" spans="2:13">
      <c r="B70" s="7" t="s">
        <v>536</v>
      </c>
      <c r="F70" s="216" t="s">
        <v>825</v>
      </c>
      <c r="G70" s="222" t="s">
        <v>829</v>
      </c>
      <c r="H70" s="67" t="s">
        <v>830</v>
      </c>
      <c r="I70" s="50" t="s">
        <v>61</v>
      </c>
      <c r="J70" s="13" t="s">
        <v>739</v>
      </c>
      <c r="K70" s="13" t="s">
        <v>740</v>
      </c>
      <c r="L70" s="13" t="s">
        <v>61</v>
      </c>
      <c r="M70" s="40" t="s">
        <v>741</v>
      </c>
    </row>
    <row r="71" spans="2:13">
      <c r="B71" s="7" t="s">
        <v>540</v>
      </c>
      <c r="F71" s="222" t="s">
        <v>831</v>
      </c>
      <c r="G71" s="222" t="s">
        <v>832</v>
      </c>
      <c r="H71" s="67" t="s">
        <v>833</v>
      </c>
      <c r="I71" s="50" t="s">
        <v>61</v>
      </c>
      <c r="J71" s="13" t="s">
        <v>739</v>
      </c>
      <c r="K71" s="13" t="s">
        <v>740</v>
      </c>
      <c r="L71" s="13" t="s">
        <v>61</v>
      </c>
      <c r="M71" s="40" t="s">
        <v>741</v>
      </c>
    </row>
    <row r="72" spans="2:13">
      <c r="B72" s="7" t="s">
        <v>834</v>
      </c>
      <c r="F72" s="215" t="s">
        <v>61</v>
      </c>
      <c r="G72" s="215" t="s">
        <v>61</v>
      </c>
      <c r="H72" s="67" t="s">
        <v>835</v>
      </c>
      <c r="I72" s="50" t="s">
        <v>61</v>
      </c>
      <c r="J72" s="13" t="s">
        <v>739</v>
      </c>
      <c r="K72" s="13" t="s">
        <v>740</v>
      </c>
      <c r="L72" s="13" t="s">
        <v>61</v>
      </c>
      <c r="M72" s="40" t="s">
        <v>741</v>
      </c>
    </row>
    <row r="73" spans="2:13">
      <c r="B73" s="7" t="s">
        <v>544</v>
      </c>
      <c r="F73" s="222" t="s">
        <v>836</v>
      </c>
      <c r="G73" s="222" t="s">
        <v>837</v>
      </c>
      <c r="H73" s="67" t="s">
        <v>838</v>
      </c>
      <c r="I73" s="50" t="s">
        <v>61</v>
      </c>
      <c r="J73" s="13" t="s">
        <v>739</v>
      </c>
      <c r="K73" s="13" t="s">
        <v>740</v>
      </c>
      <c r="L73" s="13" t="s">
        <v>61</v>
      </c>
      <c r="M73" s="40" t="s">
        <v>741</v>
      </c>
    </row>
    <row r="74" spans="2:13">
      <c r="B74" s="7" t="s">
        <v>548</v>
      </c>
      <c r="F74" s="216" t="s">
        <v>61</v>
      </c>
      <c r="G74" s="222" t="s">
        <v>839</v>
      </c>
      <c r="H74" s="67" t="s">
        <v>840</v>
      </c>
      <c r="I74" s="50" t="s">
        <v>61</v>
      </c>
      <c r="J74" s="13" t="s">
        <v>739</v>
      </c>
      <c r="K74" s="13" t="s">
        <v>740</v>
      </c>
      <c r="L74" s="13" t="s">
        <v>61</v>
      </c>
      <c r="M74" s="40" t="s">
        <v>741</v>
      </c>
    </row>
    <row r="75" spans="2:13">
      <c r="B75" s="7" t="s">
        <v>555</v>
      </c>
      <c r="F75" s="216" t="s">
        <v>61</v>
      </c>
      <c r="G75" s="222" t="s">
        <v>841</v>
      </c>
      <c r="H75" s="67" t="s">
        <v>842</v>
      </c>
      <c r="I75" s="50" t="s">
        <v>61</v>
      </c>
      <c r="J75" s="13" t="s">
        <v>739</v>
      </c>
      <c r="K75" s="13" t="s">
        <v>740</v>
      </c>
      <c r="L75" s="13" t="s">
        <v>61</v>
      </c>
      <c r="M75" s="40" t="s">
        <v>741</v>
      </c>
    </row>
    <row r="76" spans="2:13">
      <c r="B76" s="7" t="s">
        <v>557</v>
      </c>
      <c r="F76" s="216" t="s">
        <v>61</v>
      </c>
      <c r="G76" s="222" t="s">
        <v>843</v>
      </c>
      <c r="H76" s="67" t="s">
        <v>844</v>
      </c>
      <c r="I76" s="50" t="s">
        <v>61</v>
      </c>
      <c r="J76" s="13" t="s">
        <v>739</v>
      </c>
      <c r="K76" s="13" t="s">
        <v>740</v>
      </c>
      <c r="L76" s="13" t="s">
        <v>61</v>
      </c>
      <c r="M76" s="40" t="s">
        <v>741</v>
      </c>
    </row>
    <row r="77" spans="2:13">
      <c r="B77" s="7" t="s">
        <v>560</v>
      </c>
      <c r="F77" s="216" t="s">
        <v>61</v>
      </c>
      <c r="G77" s="222" t="s">
        <v>845</v>
      </c>
      <c r="H77" s="67" t="s">
        <v>846</v>
      </c>
      <c r="I77" s="50" t="s">
        <v>61</v>
      </c>
      <c r="J77" s="13" t="s">
        <v>739</v>
      </c>
      <c r="K77" s="13" t="s">
        <v>740</v>
      </c>
      <c r="L77" s="13" t="s">
        <v>61</v>
      </c>
      <c r="M77" s="40" t="s">
        <v>741</v>
      </c>
    </row>
    <row r="78" spans="2:13">
      <c r="B78" s="7" t="s">
        <v>687</v>
      </c>
      <c r="F78" s="215" t="s">
        <v>61</v>
      </c>
      <c r="G78" s="215" t="s">
        <v>61</v>
      </c>
      <c r="H78" s="67" t="s">
        <v>847</v>
      </c>
      <c r="I78" s="50" t="s">
        <v>61</v>
      </c>
      <c r="J78" s="13" t="s">
        <v>739</v>
      </c>
      <c r="K78" s="13" t="s">
        <v>740</v>
      </c>
      <c r="L78" s="13" t="s">
        <v>61</v>
      </c>
      <c r="M78" s="40" t="s">
        <v>741</v>
      </c>
    </row>
    <row r="79" spans="2:13">
      <c r="B79" s="7" t="s">
        <v>563</v>
      </c>
      <c r="F79" s="222" t="s">
        <v>848</v>
      </c>
      <c r="G79" s="222" t="s">
        <v>849</v>
      </c>
      <c r="H79" s="67" t="s">
        <v>850</v>
      </c>
      <c r="I79" s="50" t="s">
        <v>61</v>
      </c>
      <c r="J79" s="13" t="s">
        <v>739</v>
      </c>
      <c r="K79" s="13" t="s">
        <v>740</v>
      </c>
      <c r="L79" s="13" t="s">
        <v>61</v>
      </c>
      <c r="M79" s="40" t="s">
        <v>741</v>
      </c>
    </row>
    <row r="80" spans="2:13">
      <c r="B80" s="7" t="s">
        <v>567</v>
      </c>
      <c r="F80" s="222" t="s">
        <v>851</v>
      </c>
      <c r="G80" s="222" t="s">
        <v>852</v>
      </c>
      <c r="H80" s="67" t="s">
        <v>853</v>
      </c>
      <c r="I80" s="50" t="s">
        <v>61</v>
      </c>
      <c r="J80" s="13" t="s">
        <v>739</v>
      </c>
      <c r="K80" s="13" t="s">
        <v>740</v>
      </c>
      <c r="L80" s="13" t="s">
        <v>61</v>
      </c>
      <c r="M80" s="40" t="s">
        <v>741</v>
      </c>
    </row>
    <row r="81" spans="2:13">
      <c r="B81" s="7" t="s">
        <v>571</v>
      </c>
      <c r="F81" s="216" t="s">
        <v>61</v>
      </c>
      <c r="G81" s="222" t="s">
        <v>854</v>
      </c>
      <c r="H81" s="67" t="s">
        <v>855</v>
      </c>
      <c r="I81" s="50" t="s">
        <v>61</v>
      </c>
      <c r="J81" s="13" t="s">
        <v>739</v>
      </c>
      <c r="K81" s="13" t="s">
        <v>740</v>
      </c>
      <c r="L81" s="13" t="s">
        <v>61</v>
      </c>
      <c r="M81" s="40" t="s">
        <v>741</v>
      </c>
    </row>
    <row r="82" spans="2:13">
      <c r="B82" s="7" t="s">
        <v>583</v>
      </c>
      <c r="F82" s="216" t="s">
        <v>61</v>
      </c>
      <c r="G82" s="222" t="s">
        <v>856</v>
      </c>
      <c r="H82" s="67" t="s">
        <v>857</v>
      </c>
      <c r="I82" s="50" t="s">
        <v>61</v>
      </c>
      <c r="J82" s="13" t="s">
        <v>739</v>
      </c>
      <c r="K82" s="13" t="s">
        <v>740</v>
      </c>
      <c r="L82" s="13" t="s">
        <v>61</v>
      </c>
      <c r="M82" s="40" t="s">
        <v>741</v>
      </c>
    </row>
    <row r="83" spans="2:13">
      <c r="B83" s="7" t="s">
        <v>587</v>
      </c>
      <c r="F83" s="215" t="s">
        <v>61</v>
      </c>
      <c r="G83" s="215" t="s">
        <v>61</v>
      </c>
      <c r="H83" s="67" t="s">
        <v>858</v>
      </c>
      <c r="I83" s="50" t="s">
        <v>61</v>
      </c>
      <c r="J83" s="13" t="s">
        <v>739</v>
      </c>
      <c r="K83" s="13" t="s">
        <v>740</v>
      </c>
      <c r="L83" s="13" t="s">
        <v>61</v>
      </c>
      <c r="M83" s="40" t="s">
        <v>741</v>
      </c>
    </row>
    <row r="84" spans="2:13">
      <c r="B84" s="7" t="s">
        <v>591</v>
      </c>
      <c r="F84" s="215" t="s">
        <v>61</v>
      </c>
      <c r="G84" s="67" t="s">
        <v>859</v>
      </c>
      <c r="H84" s="67" t="s">
        <v>860</v>
      </c>
      <c r="I84" s="50" t="s">
        <v>61</v>
      </c>
      <c r="J84" s="13" t="s">
        <v>739</v>
      </c>
      <c r="K84" s="13" t="s">
        <v>740</v>
      </c>
      <c r="L84" s="13" t="s">
        <v>61</v>
      </c>
      <c r="M84" s="40" t="s">
        <v>741</v>
      </c>
    </row>
    <row r="85" spans="2:13">
      <c r="B85" s="7" t="s">
        <v>595</v>
      </c>
      <c r="F85" s="222" t="s">
        <v>861</v>
      </c>
      <c r="G85" s="222" t="s">
        <v>862</v>
      </c>
      <c r="H85" s="67" t="s">
        <v>863</v>
      </c>
      <c r="I85" s="50" t="s">
        <v>61</v>
      </c>
      <c r="J85" s="13" t="s">
        <v>739</v>
      </c>
      <c r="K85" s="13" t="s">
        <v>740</v>
      </c>
      <c r="L85" s="13" t="s">
        <v>61</v>
      </c>
      <c r="M85" s="40" t="s">
        <v>741</v>
      </c>
    </row>
    <row r="86" spans="2:13">
      <c r="B86" s="7" t="s">
        <v>599</v>
      </c>
      <c r="F86" s="222" t="s">
        <v>864</v>
      </c>
      <c r="G86" s="222" t="s">
        <v>865</v>
      </c>
      <c r="H86" s="67" t="s">
        <v>866</v>
      </c>
      <c r="I86" s="50" t="s">
        <v>61</v>
      </c>
      <c r="J86" s="13" t="s">
        <v>739</v>
      </c>
      <c r="K86" s="13" t="s">
        <v>740</v>
      </c>
      <c r="L86" s="13" t="s">
        <v>61</v>
      </c>
      <c r="M86" s="40" t="s">
        <v>741</v>
      </c>
    </row>
    <row r="87" spans="2:13">
      <c r="B87" s="7" t="s">
        <v>603</v>
      </c>
      <c r="F87" s="222" t="s">
        <v>867</v>
      </c>
      <c r="G87" s="222" t="s">
        <v>868</v>
      </c>
      <c r="H87" s="67" t="s">
        <v>869</v>
      </c>
      <c r="I87" s="50" t="s">
        <v>61</v>
      </c>
      <c r="J87" s="13" t="s">
        <v>739</v>
      </c>
      <c r="K87" s="13" t="s">
        <v>740</v>
      </c>
      <c r="L87" s="13" t="s">
        <v>61</v>
      </c>
      <c r="M87" s="40" t="s">
        <v>741</v>
      </c>
    </row>
    <row r="88" spans="2:13">
      <c r="B88" s="7" t="s">
        <v>607</v>
      </c>
      <c r="F88" s="222" t="s">
        <v>870</v>
      </c>
      <c r="G88" s="222" t="s">
        <v>871</v>
      </c>
      <c r="H88" s="67" t="s">
        <v>872</v>
      </c>
      <c r="I88" s="50" t="s">
        <v>61</v>
      </c>
      <c r="J88" s="13" t="s">
        <v>739</v>
      </c>
      <c r="K88" s="13" t="s">
        <v>740</v>
      </c>
      <c r="L88" s="13" t="s">
        <v>61</v>
      </c>
      <c r="M88" s="40" t="s">
        <v>741</v>
      </c>
    </row>
    <row r="89" spans="2:13">
      <c r="B89" s="7" t="s">
        <v>611</v>
      </c>
      <c r="F89" s="222" t="s">
        <v>873</v>
      </c>
      <c r="G89" s="222" t="s">
        <v>874</v>
      </c>
      <c r="H89" s="67" t="s">
        <v>875</v>
      </c>
      <c r="I89" s="50" t="s">
        <v>61</v>
      </c>
      <c r="J89" s="13" t="s">
        <v>739</v>
      </c>
      <c r="K89" s="13" t="s">
        <v>740</v>
      </c>
      <c r="L89" s="13" t="s">
        <v>61</v>
      </c>
      <c r="M89" s="40" t="s">
        <v>741</v>
      </c>
    </row>
    <row r="90" spans="2:13">
      <c r="B90" s="7" t="s">
        <v>615</v>
      </c>
      <c r="F90" s="222" t="s">
        <v>876</v>
      </c>
      <c r="G90" s="222" t="s">
        <v>877</v>
      </c>
      <c r="H90" s="67" t="s">
        <v>878</v>
      </c>
      <c r="I90" s="50" t="s">
        <v>61</v>
      </c>
      <c r="J90" s="13" t="s">
        <v>739</v>
      </c>
      <c r="K90" s="13" t="s">
        <v>740</v>
      </c>
      <c r="L90" s="13" t="s">
        <v>61</v>
      </c>
      <c r="M90" s="40" t="s">
        <v>741</v>
      </c>
    </row>
    <row r="91" spans="2:13">
      <c r="B91" s="7" t="s">
        <v>619</v>
      </c>
      <c r="F91" s="222" t="s">
        <v>879</v>
      </c>
      <c r="G91" s="222" t="s">
        <v>880</v>
      </c>
      <c r="H91" s="67" t="s">
        <v>881</v>
      </c>
      <c r="I91" s="50" t="s">
        <v>61</v>
      </c>
      <c r="J91" s="13" t="s">
        <v>739</v>
      </c>
      <c r="K91" s="13" t="s">
        <v>740</v>
      </c>
      <c r="L91" s="13" t="s">
        <v>61</v>
      </c>
      <c r="M91" s="40" t="s">
        <v>741</v>
      </c>
    </row>
    <row r="92" spans="2:13">
      <c r="B92" s="7" t="s">
        <v>623</v>
      </c>
      <c r="F92" s="222" t="s">
        <v>882</v>
      </c>
      <c r="G92" s="222" t="s">
        <v>883</v>
      </c>
      <c r="H92" s="67" t="s">
        <v>884</v>
      </c>
      <c r="I92" s="50" t="s">
        <v>61</v>
      </c>
      <c r="J92" s="13" t="s">
        <v>739</v>
      </c>
      <c r="K92" s="13" t="s">
        <v>740</v>
      </c>
      <c r="L92" s="13" t="s">
        <v>61</v>
      </c>
      <c r="M92" s="40" t="s">
        <v>741</v>
      </c>
    </row>
    <row r="93" spans="2:13">
      <c r="B93" s="7" t="s">
        <v>627</v>
      </c>
      <c r="F93" s="216" t="s">
        <v>61</v>
      </c>
      <c r="G93" s="222" t="s">
        <v>885</v>
      </c>
      <c r="H93" s="67" t="s">
        <v>886</v>
      </c>
      <c r="I93" s="50" t="s">
        <v>61</v>
      </c>
      <c r="J93" s="13" t="s">
        <v>739</v>
      </c>
      <c r="K93" s="13" t="s">
        <v>740</v>
      </c>
      <c r="L93" s="13" t="s">
        <v>61</v>
      </c>
      <c r="M93" s="40" t="s">
        <v>741</v>
      </c>
    </row>
    <row r="94" spans="2:13">
      <c r="B94" s="7" t="s">
        <v>630</v>
      </c>
      <c r="F94" s="216" t="s">
        <v>61</v>
      </c>
      <c r="G94" s="222" t="s">
        <v>887</v>
      </c>
      <c r="H94" s="67" t="s">
        <v>888</v>
      </c>
      <c r="I94" s="50" t="s">
        <v>61</v>
      </c>
      <c r="J94" s="13" t="s">
        <v>739</v>
      </c>
      <c r="K94" s="13" t="s">
        <v>740</v>
      </c>
      <c r="L94" s="13" t="s">
        <v>61</v>
      </c>
      <c r="M94" s="40" t="s">
        <v>741</v>
      </c>
    </row>
    <row r="95" spans="2:13">
      <c r="B95" s="7" t="s">
        <v>633</v>
      </c>
      <c r="F95" s="222" t="s">
        <v>889</v>
      </c>
      <c r="G95" s="222" t="s">
        <v>890</v>
      </c>
      <c r="H95" s="67" t="s">
        <v>891</v>
      </c>
      <c r="I95" s="50" t="s">
        <v>61</v>
      </c>
      <c r="J95" s="13" t="s">
        <v>739</v>
      </c>
      <c r="K95" s="13" t="s">
        <v>740</v>
      </c>
      <c r="L95" s="13" t="s">
        <v>61</v>
      </c>
      <c r="M95" s="40" t="s">
        <v>741</v>
      </c>
    </row>
    <row r="96" spans="2:13">
      <c r="F96" s="19"/>
      <c r="G96" s="19"/>
      <c r="H96" s="19"/>
      <c r="I96" s="16"/>
      <c r="M96" s="40"/>
    </row>
    <row r="97" spans="2:13">
      <c r="B97" s="15" t="s">
        <v>211</v>
      </c>
      <c r="F97" s="17"/>
      <c r="G97" s="17"/>
      <c r="H97" s="17"/>
    </row>
    <row r="98" spans="2:13" ht="47.25" customHeight="1">
      <c r="B98" s="421" t="s">
        <v>892</v>
      </c>
      <c r="C98" s="412"/>
      <c r="D98" s="412"/>
      <c r="E98" s="412"/>
      <c r="F98" s="412"/>
      <c r="G98" s="412"/>
      <c r="H98" s="412"/>
      <c r="I98" s="412"/>
      <c r="J98" s="412"/>
      <c r="K98" s="412"/>
      <c r="L98" s="412"/>
      <c r="M98" s="422"/>
    </row>
    <row r="99" spans="2:13" ht="21" customHeight="1">
      <c r="B99" s="199"/>
      <c r="C99" s="41"/>
      <c r="D99" s="199"/>
      <c r="E99" s="199"/>
      <c r="F99" s="199"/>
      <c r="G99" s="199"/>
      <c r="H99" s="199"/>
      <c r="I99" s="30"/>
      <c r="M99" s="40"/>
    </row>
    <row r="100" spans="2:13" ht="21" customHeight="1">
      <c r="B100" s="420" t="s">
        <v>893</v>
      </c>
      <c r="C100" s="420"/>
      <c r="D100" s="420"/>
      <c r="E100" s="420"/>
      <c r="F100" s="420"/>
      <c r="G100" s="420"/>
      <c r="H100" s="420"/>
      <c r="I100" s="420"/>
      <c r="J100" s="420"/>
      <c r="K100" s="420"/>
      <c r="L100" s="420"/>
      <c r="M100" s="420"/>
    </row>
    <row r="101" spans="2:13" ht="18.75" customHeight="1">
      <c r="F101" s="413"/>
      <c r="G101" s="413"/>
      <c r="H101" s="413"/>
      <c r="J101" s="413" t="s">
        <v>119</v>
      </c>
      <c r="K101" s="413"/>
      <c r="L101" s="413"/>
      <c r="M101" s="413"/>
    </row>
    <row r="102" spans="2:13" ht="17.45" thickBot="1">
      <c r="B102" s="257" t="s">
        <v>894</v>
      </c>
      <c r="C102" s="257"/>
      <c r="D102" s="257"/>
      <c r="E102" s="257"/>
      <c r="F102" s="260">
        <v>2021</v>
      </c>
      <c r="G102" s="260">
        <v>2022</v>
      </c>
      <c r="H102" s="260">
        <v>2023</v>
      </c>
      <c r="I102" s="261" t="s">
        <v>256</v>
      </c>
      <c r="J102" s="262" t="s">
        <v>121</v>
      </c>
      <c r="K102" s="262" t="s">
        <v>122</v>
      </c>
      <c r="L102" s="262" t="s">
        <v>123</v>
      </c>
      <c r="M102" s="262" t="s">
        <v>124</v>
      </c>
    </row>
    <row r="103" spans="2:13" ht="18">
      <c r="B103" s="15" t="s">
        <v>895</v>
      </c>
      <c r="C103" s="15"/>
      <c r="D103" s="15"/>
      <c r="E103" s="15"/>
      <c r="F103" s="233" t="s">
        <v>896</v>
      </c>
      <c r="G103" s="234" t="s">
        <v>897</v>
      </c>
      <c r="H103" s="234" t="s">
        <v>898</v>
      </c>
      <c r="I103" s="50" t="s">
        <v>61</v>
      </c>
      <c r="J103" s="13" t="s">
        <v>899</v>
      </c>
      <c r="K103" s="13" t="s">
        <v>900</v>
      </c>
      <c r="L103" s="13" t="s">
        <v>61</v>
      </c>
      <c r="M103" s="40" t="s">
        <v>901</v>
      </c>
    </row>
    <row r="104" spans="2:13" ht="18">
      <c r="C104" s="7" t="s">
        <v>902</v>
      </c>
      <c r="F104" s="32" t="s">
        <v>903</v>
      </c>
      <c r="G104" s="191" t="s">
        <v>904</v>
      </c>
      <c r="H104" s="191" t="s">
        <v>905</v>
      </c>
      <c r="I104" s="50" t="s">
        <v>61</v>
      </c>
      <c r="J104" s="13" t="s">
        <v>899</v>
      </c>
      <c r="K104" s="13" t="s">
        <v>900</v>
      </c>
      <c r="L104" s="13" t="s">
        <v>61</v>
      </c>
      <c r="M104" s="40" t="s">
        <v>901</v>
      </c>
    </row>
    <row r="105" spans="2:13" ht="18">
      <c r="C105" s="7" t="s">
        <v>906</v>
      </c>
      <c r="F105" s="32" t="s">
        <v>907</v>
      </c>
      <c r="G105" s="191" t="s">
        <v>908</v>
      </c>
      <c r="H105" s="191" t="s">
        <v>909</v>
      </c>
      <c r="I105" s="50" t="s">
        <v>61</v>
      </c>
      <c r="J105" s="13" t="s">
        <v>899</v>
      </c>
      <c r="K105" s="13" t="s">
        <v>900</v>
      </c>
      <c r="L105" s="13" t="s">
        <v>61</v>
      </c>
      <c r="M105" s="40" t="s">
        <v>901</v>
      </c>
    </row>
    <row r="106" spans="2:13">
      <c r="C106" s="7" t="s">
        <v>910</v>
      </c>
      <c r="F106" s="32" t="s">
        <v>911</v>
      </c>
      <c r="G106" s="191" t="s">
        <v>912</v>
      </c>
      <c r="H106" s="191" t="s">
        <v>913</v>
      </c>
      <c r="I106" s="50" t="s">
        <v>61</v>
      </c>
      <c r="J106" s="13" t="s">
        <v>899</v>
      </c>
      <c r="K106" s="13" t="s">
        <v>900</v>
      </c>
      <c r="L106" s="13" t="s">
        <v>61</v>
      </c>
      <c r="M106" s="40" t="s">
        <v>901</v>
      </c>
    </row>
    <row r="107" spans="2:13" ht="42" customHeight="1">
      <c r="F107" s="19"/>
      <c r="G107" s="19"/>
      <c r="H107" s="19"/>
      <c r="I107" s="19"/>
      <c r="J107" s="19"/>
      <c r="K107" s="19"/>
      <c r="L107" s="19"/>
      <c r="M107" s="40"/>
    </row>
    <row r="108" spans="2:13">
      <c r="B108" s="15" t="s">
        <v>211</v>
      </c>
      <c r="F108" s="17"/>
      <c r="G108" s="17"/>
      <c r="H108" s="17"/>
    </row>
    <row r="109" spans="2:13" ht="54" customHeight="1">
      <c r="B109" s="421" t="s">
        <v>914</v>
      </c>
      <c r="C109" s="412"/>
      <c r="D109" s="412"/>
      <c r="E109" s="412"/>
      <c r="F109" s="412"/>
      <c r="G109" s="412"/>
      <c r="H109" s="412"/>
      <c r="I109" s="412"/>
      <c r="J109" s="412"/>
      <c r="K109" s="412"/>
      <c r="L109" s="412"/>
      <c r="M109" s="422"/>
    </row>
    <row r="110" spans="2:13" ht="24.75" customHeight="1"/>
    <row r="111" spans="2:13">
      <c r="J111" s="413" t="s">
        <v>119</v>
      </c>
      <c r="K111" s="413"/>
      <c r="L111" s="413"/>
      <c r="M111" s="413"/>
    </row>
    <row r="112" spans="2:13" ht="17.45" thickBot="1">
      <c r="B112" s="257" t="s">
        <v>915</v>
      </c>
      <c r="C112" s="257"/>
      <c r="D112" s="257"/>
      <c r="E112" s="257"/>
      <c r="F112" s="260">
        <v>2021</v>
      </c>
      <c r="G112" s="260">
        <v>2022</v>
      </c>
      <c r="H112" s="260">
        <v>2023</v>
      </c>
      <c r="I112" s="261" t="s">
        <v>256</v>
      </c>
      <c r="J112" s="262" t="s">
        <v>121</v>
      </c>
      <c r="K112" s="262" t="s">
        <v>122</v>
      </c>
      <c r="L112" s="262" t="s">
        <v>123</v>
      </c>
      <c r="M112" s="262" t="s">
        <v>124</v>
      </c>
    </row>
    <row r="113" spans="2:17" ht="17.45" thickTop="1">
      <c r="B113" s="15" t="s">
        <v>895</v>
      </c>
      <c r="C113" s="15"/>
      <c r="D113" s="15"/>
      <c r="E113" s="15"/>
      <c r="F113" s="233" t="s">
        <v>916</v>
      </c>
      <c r="G113" s="234" t="s">
        <v>897</v>
      </c>
      <c r="H113" s="234" t="s">
        <v>898</v>
      </c>
      <c r="I113" s="44" t="s">
        <v>61</v>
      </c>
      <c r="J113" s="13" t="s">
        <v>899</v>
      </c>
      <c r="K113" s="13" t="s">
        <v>900</v>
      </c>
      <c r="L113" s="119" t="s">
        <v>917</v>
      </c>
      <c r="M113" s="40" t="s">
        <v>901</v>
      </c>
    </row>
    <row r="114" spans="2:17" ht="18">
      <c r="B114" s="15" t="s">
        <v>918</v>
      </c>
      <c r="C114" s="15"/>
      <c r="D114" s="15"/>
      <c r="E114" s="15"/>
      <c r="F114" s="233" t="str">
        <f>F115</f>
        <v xml:space="preserve"> 208,000.16</v>
      </c>
      <c r="G114" s="234" t="str">
        <f>G115</f>
        <v>587,403.84</v>
      </c>
      <c r="H114" s="234" t="s">
        <v>919</v>
      </c>
      <c r="I114" s="44"/>
      <c r="L114" s="119"/>
      <c r="M114" s="40"/>
    </row>
    <row r="115" spans="2:17">
      <c r="C115" s="7" t="s">
        <v>920</v>
      </c>
      <c r="F115" s="32" t="s">
        <v>921</v>
      </c>
      <c r="G115" s="191" t="s">
        <v>922</v>
      </c>
      <c r="H115" s="191" t="s">
        <v>923</v>
      </c>
      <c r="I115" s="44" t="s">
        <v>61</v>
      </c>
      <c r="J115" s="13" t="s">
        <v>899</v>
      </c>
      <c r="K115" s="13" t="s">
        <v>900</v>
      </c>
      <c r="L115" s="119" t="s">
        <v>917</v>
      </c>
      <c r="M115" s="40" t="s">
        <v>901</v>
      </c>
    </row>
    <row r="116" spans="2:17">
      <c r="C116" s="7" t="s">
        <v>924</v>
      </c>
      <c r="F116" s="51" t="s">
        <v>61</v>
      </c>
      <c r="G116" s="51" t="s">
        <v>61</v>
      </c>
      <c r="H116" s="191" t="s">
        <v>925</v>
      </c>
      <c r="I116" s="44" t="s">
        <v>61</v>
      </c>
      <c r="J116" s="13" t="s">
        <v>899</v>
      </c>
      <c r="K116" s="13" t="s">
        <v>900</v>
      </c>
      <c r="L116" s="119" t="s">
        <v>917</v>
      </c>
      <c r="M116" s="40" t="s">
        <v>901</v>
      </c>
    </row>
    <row r="117" spans="2:17">
      <c r="C117" s="7" t="s">
        <v>926</v>
      </c>
      <c r="F117" s="51" t="s">
        <v>927</v>
      </c>
      <c r="G117" s="51" t="s">
        <v>928</v>
      </c>
      <c r="H117" s="51" t="s">
        <v>929</v>
      </c>
      <c r="I117" s="44" t="s">
        <v>61</v>
      </c>
      <c r="J117" s="13" t="s">
        <v>899</v>
      </c>
      <c r="K117" s="13" t="s">
        <v>900</v>
      </c>
      <c r="L117" s="119" t="s">
        <v>917</v>
      </c>
      <c r="M117" s="40" t="s">
        <v>901</v>
      </c>
      <c r="N117" s="19"/>
      <c r="O117" s="19"/>
      <c r="P117" s="19"/>
      <c r="Q117" s="19"/>
    </row>
    <row r="118" spans="2:17">
      <c r="F118" s="19"/>
      <c r="G118" s="19"/>
      <c r="H118" s="19"/>
      <c r="I118" s="19"/>
      <c r="J118" s="19"/>
      <c r="K118" s="19"/>
      <c r="L118" s="19"/>
      <c r="M118" s="40"/>
    </row>
    <row r="119" spans="2:17">
      <c r="B119" s="15" t="s">
        <v>211</v>
      </c>
      <c r="F119" s="17"/>
      <c r="G119" s="17"/>
      <c r="H119" s="17"/>
    </row>
    <row r="120" spans="2:17" ht="72" customHeight="1">
      <c r="B120" s="414" t="s">
        <v>930</v>
      </c>
      <c r="C120" s="415"/>
      <c r="D120" s="415"/>
      <c r="E120" s="415"/>
      <c r="F120" s="415"/>
      <c r="G120" s="415"/>
      <c r="H120" s="415"/>
      <c r="I120" s="415"/>
      <c r="J120" s="415"/>
      <c r="K120" s="415"/>
      <c r="L120" s="415"/>
      <c r="M120" s="416"/>
    </row>
    <row r="121" spans="2:17" ht="20.45" customHeight="1">
      <c r="B121" s="198"/>
      <c r="C121" s="198"/>
      <c r="D121" s="198"/>
      <c r="E121" s="198"/>
      <c r="F121" s="198"/>
      <c r="G121" s="198"/>
      <c r="H121" s="198"/>
      <c r="I121" s="198"/>
      <c r="J121" s="198"/>
      <c r="K121" s="198"/>
      <c r="L121" s="198"/>
      <c r="M121" s="198"/>
    </row>
    <row r="122" spans="2:17" ht="18.75" customHeight="1">
      <c r="F122" s="413"/>
      <c r="G122" s="413"/>
      <c r="H122" s="413"/>
      <c r="J122" s="413" t="s">
        <v>119</v>
      </c>
      <c r="K122" s="413"/>
      <c r="L122" s="413"/>
      <c r="M122" s="413"/>
    </row>
    <row r="123" spans="2:17" s="134" customFormat="1" ht="17.45" thickBot="1">
      <c r="B123" s="257" t="s">
        <v>931</v>
      </c>
      <c r="C123" s="264"/>
      <c r="D123" s="264"/>
      <c r="E123" s="264"/>
      <c r="F123" s="265">
        <v>2021</v>
      </c>
      <c r="G123" s="265">
        <v>2022</v>
      </c>
      <c r="H123" s="265">
        <v>2023</v>
      </c>
      <c r="I123" s="266" t="s">
        <v>256</v>
      </c>
      <c r="J123" s="267" t="s">
        <v>121</v>
      </c>
      <c r="K123" s="267" t="s">
        <v>122</v>
      </c>
      <c r="L123" s="262" t="s">
        <v>123</v>
      </c>
      <c r="M123" s="262" t="s">
        <v>124</v>
      </c>
    </row>
    <row r="124" spans="2:17" ht="17.45" thickTop="1">
      <c r="B124" s="15" t="s">
        <v>932</v>
      </c>
      <c r="C124" s="15"/>
      <c r="D124" s="15"/>
      <c r="E124" s="15"/>
      <c r="F124" s="234" t="s">
        <v>933</v>
      </c>
      <c r="G124" s="234" t="s">
        <v>934</v>
      </c>
      <c r="H124" s="234" t="s">
        <v>935</v>
      </c>
      <c r="I124" s="50" t="s">
        <v>61</v>
      </c>
      <c r="J124" s="13" t="s">
        <v>899</v>
      </c>
      <c r="K124" s="13" t="s">
        <v>900</v>
      </c>
      <c r="L124" s="13" t="s">
        <v>61</v>
      </c>
      <c r="M124" s="40" t="s">
        <v>901</v>
      </c>
    </row>
    <row r="125" spans="2:17">
      <c r="C125" s="7" t="s">
        <v>902</v>
      </c>
      <c r="F125" s="32" t="s">
        <v>936</v>
      </c>
      <c r="G125" s="32" t="s">
        <v>937</v>
      </c>
      <c r="H125" s="32" t="s">
        <v>938</v>
      </c>
      <c r="I125" s="50" t="s">
        <v>61</v>
      </c>
      <c r="J125" s="13" t="s">
        <v>899</v>
      </c>
      <c r="K125" s="13" t="s">
        <v>900</v>
      </c>
      <c r="L125" s="13" t="s">
        <v>61</v>
      </c>
      <c r="M125" s="40" t="s">
        <v>901</v>
      </c>
    </row>
    <row r="126" spans="2:17">
      <c r="C126" s="7" t="s">
        <v>906</v>
      </c>
      <c r="F126" s="191" t="s">
        <v>939</v>
      </c>
      <c r="G126" s="32" t="s">
        <v>940</v>
      </c>
      <c r="H126" s="32" t="s">
        <v>941</v>
      </c>
      <c r="I126" s="50" t="s">
        <v>61</v>
      </c>
      <c r="J126" s="13" t="s">
        <v>899</v>
      </c>
      <c r="K126" s="13" t="s">
        <v>900</v>
      </c>
      <c r="L126" s="13" t="s">
        <v>61</v>
      </c>
      <c r="M126" s="40" t="s">
        <v>901</v>
      </c>
    </row>
    <row r="127" spans="2:17">
      <c r="C127" s="7" t="s">
        <v>910</v>
      </c>
      <c r="F127" s="235" t="s">
        <v>942</v>
      </c>
      <c r="G127" s="235" t="s">
        <v>942</v>
      </c>
      <c r="H127" s="32" t="s">
        <v>943</v>
      </c>
      <c r="I127" s="50" t="s">
        <v>61</v>
      </c>
      <c r="J127" s="13" t="s">
        <v>899</v>
      </c>
      <c r="K127" s="13" t="s">
        <v>900</v>
      </c>
      <c r="L127" s="13" t="s">
        <v>61</v>
      </c>
      <c r="M127" s="40" t="s">
        <v>901</v>
      </c>
    </row>
    <row r="128" spans="2:17">
      <c r="B128" s="15" t="s">
        <v>944</v>
      </c>
      <c r="C128" s="15"/>
      <c r="D128" s="15"/>
      <c r="E128" s="15"/>
      <c r="F128" s="104" t="s">
        <v>61</v>
      </c>
      <c r="G128" s="226" t="s">
        <v>945</v>
      </c>
      <c r="H128" s="226" t="s">
        <v>946</v>
      </c>
      <c r="I128" s="50" t="s">
        <v>61</v>
      </c>
      <c r="J128" s="13" t="s">
        <v>899</v>
      </c>
      <c r="K128" s="13" t="s">
        <v>900</v>
      </c>
      <c r="L128" s="13" t="s">
        <v>61</v>
      </c>
      <c r="M128" s="40" t="s">
        <v>901</v>
      </c>
    </row>
    <row r="129" spans="2:13">
      <c r="C129" s="7" t="s">
        <v>902</v>
      </c>
      <c r="F129" s="103" t="s">
        <v>61</v>
      </c>
      <c r="G129" s="32" t="s">
        <v>947</v>
      </c>
      <c r="H129" s="32" t="s">
        <v>61</v>
      </c>
      <c r="I129" s="50" t="s">
        <v>61</v>
      </c>
      <c r="J129" s="13" t="s">
        <v>899</v>
      </c>
      <c r="K129" s="13" t="s">
        <v>900</v>
      </c>
      <c r="L129" s="13" t="s">
        <v>61</v>
      </c>
      <c r="M129" s="40" t="s">
        <v>901</v>
      </c>
    </row>
    <row r="130" spans="2:13">
      <c r="C130" s="7" t="s">
        <v>906</v>
      </c>
      <c r="F130" s="103" t="s">
        <v>61</v>
      </c>
      <c r="G130" s="235" t="s">
        <v>942</v>
      </c>
      <c r="H130" s="32" t="s">
        <v>948</v>
      </c>
      <c r="I130" s="50" t="s">
        <v>61</v>
      </c>
      <c r="J130" s="13" t="s">
        <v>899</v>
      </c>
      <c r="K130" s="13" t="s">
        <v>900</v>
      </c>
      <c r="L130" s="13" t="s">
        <v>61</v>
      </c>
      <c r="M130" s="40" t="s">
        <v>901</v>
      </c>
    </row>
    <row r="131" spans="2:13">
      <c r="C131" s="7" t="s">
        <v>910</v>
      </c>
      <c r="F131" s="103" t="s">
        <v>61</v>
      </c>
      <c r="G131" s="32" t="s">
        <v>949</v>
      </c>
      <c r="H131" s="32" t="s">
        <v>950</v>
      </c>
      <c r="I131" s="50" t="s">
        <v>61</v>
      </c>
      <c r="J131" s="13" t="s">
        <v>899</v>
      </c>
      <c r="K131" s="13" t="s">
        <v>900</v>
      </c>
      <c r="L131" s="13" t="s">
        <v>61</v>
      </c>
      <c r="M131" s="40" t="s">
        <v>901</v>
      </c>
    </row>
    <row r="132" spans="2:13">
      <c r="B132" s="15" t="s">
        <v>951</v>
      </c>
      <c r="C132" s="15"/>
      <c r="D132" s="15"/>
      <c r="E132" s="15"/>
      <c r="F132" s="226" t="s">
        <v>952</v>
      </c>
      <c r="G132" s="226" t="s">
        <v>953</v>
      </c>
      <c r="H132" s="226" t="s">
        <v>954</v>
      </c>
      <c r="I132" s="50" t="s">
        <v>61</v>
      </c>
      <c r="J132" s="13" t="s">
        <v>899</v>
      </c>
      <c r="K132" s="13" t="s">
        <v>900</v>
      </c>
      <c r="L132" s="13" t="s">
        <v>61</v>
      </c>
      <c r="M132" s="40" t="s">
        <v>901</v>
      </c>
    </row>
    <row r="133" spans="2:13">
      <c r="C133" s="7" t="s">
        <v>902</v>
      </c>
      <c r="F133" s="32" t="s">
        <v>955</v>
      </c>
      <c r="G133" s="32" t="s">
        <v>956</v>
      </c>
      <c r="H133" s="32" t="s">
        <v>957</v>
      </c>
      <c r="I133" s="50" t="s">
        <v>61</v>
      </c>
      <c r="J133" s="13" t="s">
        <v>899</v>
      </c>
      <c r="K133" s="13" t="s">
        <v>900</v>
      </c>
      <c r="L133" s="13" t="s">
        <v>61</v>
      </c>
      <c r="M133" s="40" t="s">
        <v>901</v>
      </c>
    </row>
    <row r="134" spans="2:13">
      <c r="C134" s="7" t="s">
        <v>906</v>
      </c>
      <c r="F134" s="32" t="s">
        <v>958</v>
      </c>
      <c r="G134" s="32" t="s">
        <v>959</v>
      </c>
      <c r="H134" s="32" t="s">
        <v>960</v>
      </c>
      <c r="I134" s="50" t="s">
        <v>61</v>
      </c>
      <c r="J134" s="13" t="s">
        <v>899</v>
      </c>
      <c r="K134" s="13" t="s">
        <v>900</v>
      </c>
      <c r="L134" s="13" t="s">
        <v>61</v>
      </c>
      <c r="M134" s="40" t="s">
        <v>901</v>
      </c>
    </row>
    <row r="135" spans="2:13">
      <c r="C135" s="7" t="s">
        <v>910</v>
      </c>
      <c r="F135" s="235" t="s">
        <v>942</v>
      </c>
      <c r="G135" s="235" t="s">
        <v>942</v>
      </c>
      <c r="H135" s="235" t="s">
        <v>61</v>
      </c>
      <c r="I135" s="50" t="s">
        <v>61</v>
      </c>
      <c r="J135" s="13" t="s">
        <v>899</v>
      </c>
      <c r="K135" s="13" t="s">
        <v>900</v>
      </c>
      <c r="L135" s="13" t="s">
        <v>61</v>
      </c>
      <c r="M135" s="40" t="s">
        <v>901</v>
      </c>
    </row>
    <row r="136" spans="2:13">
      <c r="B136" s="15" t="s">
        <v>961</v>
      </c>
      <c r="C136" s="15"/>
      <c r="D136" s="15"/>
      <c r="E136" s="15"/>
      <c r="F136" s="234" t="s">
        <v>962</v>
      </c>
      <c r="G136" s="226" t="s">
        <v>963</v>
      </c>
      <c r="H136" s="226" t="s">
        <v>964</v>
      </c>
      <c r="I136" s="50" t="s">
        <v>61</v>
      </c>
      <c r="J136" s="13" t="s">
        <v>899</v>
      </c>
      <c r="K136" s="13" t="s">
        <v>900</v>
      </c>
      <c r="L136" s="13" t="s">
        <v>61</v>
      </c>
      <c r="M136" s="40" t="s">
        <v>901</v>
      </c>
    </row>
    <row r="137" spans="2:13">
      <c r="C137" s="7" t="s">
        <v>902</v>
      </c>
      <c r="F137" s="191" t="s">
        <v>965</v>
      </c>
      <c r="G137" s="32" t="s">
        <v>966</v>
      </c>
      <c r="H137" s="32" t="s">
        <v>967</v>
      </c>
      <c r="I137" s="50" t="s">
        <v>61</v>
      </c>
      <c r="J137" s="13" t="s">
        <v>899</v>
      </c>
      <c r="K137" s="13" t="s">
        <v>900</v>
      </c>
      <c r="L137" s="13" t="s">
        <v>61</v>
      </c>
      <c r="M137" s="40" t="s">
        <v>901</v>
      </c>
    </row>
    <row r="138" spans="2:13">
      <c r="C138" s="7" t="s">
        <v>906</v>
      </c>
      <c r="F138" s="235" t="s">
        <v>942</v>
      </c>
      <c r="G138" s="235" t="s">
        <v>942</v>
      </c>
      <c r="H138" s="235" t="s">
        <v>61</v>
      </c>
      <c r="I138" s="50" t="s">
        <v>61</v>
      </c>
      <c r="J138" s="13" t="s">
        <v>899</v>
      </c>
      <c r="K138" s="13" t="s">
        <v>900</v>
      </c>
      <c r="L138" s="13" t="s">
        <v>61</v>
      </c>
      <c r="M138" s="40" t="s">
        <v>901</v>
      </c>
    </row>
    <row r="139" spans="2:13">
      <c r="C139" s="7" t="s">
        <v>910</v>
      </c>
      <c r="F139" s="191" t="s">
        <v>968</v>
      </c>
      <c r="G139" s="32" t="s">
        <v>969</v>
      </c>
      <c r="H139" s="32" t="s">
        <v>970</v>
      </c>
      <c r="I139" s="50" t="s">
        <v>61</v>
      </c>
      <c r="J139" s="13" t="s">
        <v>899</v>
      </c>
      <c r="K139" s="13" t="s">
        <v>900</v>
      </c>
      <c r="L139" s="13" t="s">
        <v>61</v>
      </c>
      <c r="M139" s="40" t="s">
        <v>901</v>
      </c>
    </row>
    <row r="140" spans="2:13">
      <c r="B140" s="15" t="s">
        <v>971</v>
      </c>
      <c r="C140" s="15"/>
      <c r="D140" s="15"/>
      <c r="E140" s="15"/>
      <c r="F140" s="234" t="s">
        <v>972</v>
      </c>
      <c r="G140" s="226" t="s">
        <v>973</v>
      </c>
      <c r="H140" s="226" t="s">
        <v>974</v>
      </c>
      <c r="I140" s="50" t="s">
        <v>61</v>
      </c>
      <c r="J140" s="13" t="s">
        <v>899</v>
      </c>
      <c r="K140" s="13" t="s">
        <v>900</v>
      </c>
      <c r="L140" s="13" t="s">
        <v>61</v>
      </c>
      <c r="M140" s="40" t="s">
        <v>901</v>
      </c>
    </row>
    <row r="141" spans="2:13">
      <c r="C141" s="7" t="s">
        <v>902</v>
      </c>
      <c r="F141" s="32" t="s">
        <v>975</v>
      </c>
      <c r="G141" s="32" t="s">
        <v>976</v>
      </c>
      <c r="H141" s="32" t="s">
        <v>977</v>
      </c>
      <c r="I141" s="50" t="s">
        <v>61</v>
      </c>
      <c r="J141" s="13" t="s">
        <v>899</v>
      </c>
      <c r="K141" s="13" t="s">
        <v>900</v>
      </c>
      <c r="L141" s="13" t="s">
        <v>61</v>
      </c>
      <c r="M141" s="40" t="s">
        <v>901</v>
      </c>
    </row>
    <row r="142" spans="2:13">
      <c r="C142" s="7" t="s">
        <v>906</v>
      </c>
      <c r="F142" s="32" t="s">
        <v>978</v>
      </c>
      <c r="G142" s="32" t="s">
        <v>979</v>
      </c>
      <c r="H142" s="32" t="s">
        <v>980</v>
      </c>
      <c r="I142" s="50" t="s">
        <v>61</v>
      </c>
      <c r="J142" s="13" t="s">
        <v>899</v>
      </c>
      <c r="K142" s="13" t="s">
        <v>900</v>
      </c>
      <c r="L142" s="13" t="s">
        <v>61</v>
      </c>
      <c r="M142" s="40" t="s">
        <v>901</v>
      </c>
    </row>
    <row r="143" spans="2:13">
      <c r="C143" s="7" t="s">
        <v>910</v>
      </c>
      <c r="F143" s="32" t="s">
        <v>981</v>
      </c>
      <c r="G143" s="32" t="s">
        <v>982</v>
      </c>
      <c r="H143" s="32">
        <v>0</v>
      </c>
      <c r="I143" s="50" t="s">
        <v>61</v>
      </c>
      <c r="J143" s="13" t="s">
        <v>899</v>
      </c>
      <c r="K143" s="13" t="s">
        <v>900</v>
      </c>
      <c r="L143" s="13" t="s">
        <v>61</v>
      </c>
      <c r="M143" s="40" t="s">
        <v>901</v>
      </c>
    </row>
    <row r="144" spans="2:13">
      <c r="B144" s="15" t="s">
        <v>983</v>
      </c>
      <c r="C144" s="15"/>
      <c r="D144" s="15"/>
      <c r="E144" s="15"/>
      <c r="F144" s="234" t="s">
        <v>984</v>
      </c>
      <c r="G144" s="226" t="s">
        <v>985</v>
      </c>
      <c r="H144" s="226" t="s">
        <v>986</v>
      </c>
      <c r="I144" s="50" t="s">
        <v>61</v>
      </c>
      <c r="J144" s="13" t="s">
        <v>899</v>
      </c>
      <c r="K144" s="13" t="s">
        <v>900</v>
      </c>
      <c r="L144" s="13" t="s">
        <v>61</v>
      </c>
      <c r="M144" s="40" t="s">
        <v>901</v>
      </c>
    </row>
    <row r="145" spans="2:13">
      <c r="C145" s="7" t="s">
        <v>902</v>
      </c>
      <c r="F145" s="32" t="s">
        <v>987</v>
      </c>
      <c r="G145" s="32" t="s">
        <v>988</v>
      </c>
      <c r="H145" s="32" t="s">
        <v>989</v>
      </c>
      <c r="I145" s="50" t="s">
        <v>61</v>
      </c>
      <c r="J145" s="13" t="s">
        <v>899</v>
      </c>
      <c r="K145" s="13" t="s">
        <v>900</v>
      </c>
      <c r="L145" s="13" t="s">
        <v>61</v>
      </c>
      <c r="M145" s="40" t="s">
        <v>901</v>
      </c>
    </row>
    <row r="146" spans="2:13">
      <c r="C146" s="7" t="s">
        <v>906</v>
      </c>
      <c r="F146" s="235" t="s">
        <v>942</v>
      </c>
      <c r="G146" s="235" t="s">
        <v>942</v>
      </c>
      <c r="H146" s="235" t="s">
        <v>990</v>
      </c>
      <c r="I146" s="50" t="s">
        <v>61</v>
      </c>
      <c r="J146" s="13" t="s">
        <v>899</v>
      </c>
      <c r="K146" s="13" t="s">
        <v>900</v>
      </c>
      <c r="L146" s="13" t="s">
        <v>61</v>
      </c>
      <c r="M146" s="40" t="s">
        <v>901</v>
      </c>
    </row>
    <row r="147" spans="2:13">
      <c r="C147" s="7" t="s">
        <v>910</v>
      </c>
      <c r="F147" s="235" t="s">
        <v>942</v>
      </c>
      <c r="G147" s="32" t="s">
        <v>991</v>
      </c>
      <c r="H147" s="32" t="s">
        <v>992</v>
      </c>
      <c r="I147" s="50" t="s">
        <v>61</v>
      </c>
      <c r="J147" s="13" t="s">
        <v>899</v>
      </c>
      <c r="K147" s="13" t="s">
        <v>900</v>
      </c>
      <c r="L147" s="13" t="s">
        <v>61</v>
      </c>
      <c r="M147" s="40" t="s">
        <v>901</v>
      </c>
    </row>
    <row r="148" spans="2:13">
      <c r="F148" s="19"/>
      <c r="G148" s="43"/>
      <c r="H148" s="19"/>
      <c r="I148" s="102"/>
      <c r="M148" s="40"/>
    </row>
    <row r="149" spans="2:13">
      <c r="B149" s="15" t="s">
        <v>211</v>
      </c>
      <c r="F149" s="17"/>
      <c r="G149" s="17"/>
      <c r="H149" s="17"/>
    </row>
    <row r="150" spans="2:13" ht="54" customHeight="1">
      <c r="B150" s="421" t="s">
        <v>993</v>
      </c>
      <c r="C150" s="412"/>
      <c r="D150" s="412"/>
      <c r="E150" s="412"/>
      <c r="F150" s="412"/>
      <c r="G150" s="412"/>
      <c r="H150" s="412"/>
      <c r="I150" s="412"/>
      <c r="J150" s="412"/>
      <c r="K150" s="412"/>
      <c r="L150" s="412"/>
      <c r="M150" s="422"/>
    </row>
    <row r="151" spans="2:13" ht="20.45" customHeight="1">
      <c r="B151" s="198"/>
      <c r="C151" s="198"/>
      <c r="D151" s="198"/>
      <c r="E151" s="198"/>
      <c r="F151" s="198"/>
      <c r="G151" s="198"/>
      <c r="H151" s="198"/>
      <c r="I151" s="198"/>
      <c r="J151" s="198"/>
      <c r="K151" s="198"/>
      <c r="L151" s="198"/>
      <c r="M151" s="198"/>
    </row>
    <row r="152" spans="2:13">
      <c r="J152" s="413" t="s">
        <v>119</v>
      </c>
      <c r="K152" s="413"/>
      <c r="L152" s="413"/>
      <c r="M152" s="413"/>
    </row>
    <row r="153" spans="2:13" ht="17.45" thickBot="1">
      <c r="B153" s="257" t="s">
        <v>994</v>
      </c>
      <c r="C153" s="257"/>
      <c r="D153" s="257"/>
      <c r="E153" s="257"/>
      <c r="F153" s="260">
        <v>2021</v>
      </c>
      <c r="G153" s="260">
        <v>2022</v>
      </c>
      <c r="H153" s="260">
        <v>2023</v>
      </c>
      <c r="I153" s="261" t="s">
        <v>256</v>
      </c>
      <c r="J153" s="262" t="s">
        <v>121</v>
      </c>
      <c r="K153" s="262" t="s">
        <v>122</v>
      </c>
      <c r="L153" s="262" t="s">
        <v>123</v>
      </c>
      <c r="M153" s="262" t="s">
        <v>124</v>
      </c>
    </row>
    <row r="154" spans="2:13" ht="17.45" thickTop="1">
      <c r="B154" s="15" t="s">
        <v>995</v>
      </c>
      <c r="C154" s="15"/>
      <c r="D154" s="15"/>
      <c r="E154" s="15"/>
      <c r="F154" s="233" t="s">
        <v>996</v>
      </c>
      <c r="G154" s="234" t="s">
        <v>997</v>
      </c>
      <c r="H154" s="234" t="s">
        <v>998</v>
      </c>
      <c r="I154" s="50" t="s">
        <v>61</v>
      </c>
      <c r="J154" s="13" t="s">
        <v>999</v>
      </c>
      <c r="K154" s="13" t="s">
        <v>900</v>
      </c>
      <c r="L154" s="13" t="s">
        <v>61</v>
      </c>
      <c r="M154" s="40" t="s">
        <v>901</v>
      </c>
    </row>
    <row r="155" spans="2:13">
      <c r="C155" s="7" t="s">
        <v>902</v>
      </c>
      <c r="F155" s="32" t="s">
        <v>1000</v>
      </c>
      <c r="G155" s="191" t="s">
        <v>1001</v>
      </c>
      <c r="H155" s="191" t="s">
        <v>1002</v>
      </c>
      <c r="I155" s="50" t="s">
        <v>61</v>
      </c>
      <c r="J155" s="13" t="s">
        <v>999</v>
      </c>
      <c r="K155" s="13" t="s">
        <v>900</v>
      </c>
      <c r="L155" s="13" t="s">
        <v>61</v>
      </c>
      <c r="M155" s="40" t="s">
        <v>901</v>
      </c>
    </row>
    <row r="156" spans="2:13">
      <c r="C156" s="7" t="s">
        <v>906</v>
      </c>
      <c r="F156" s="32" t="s">
        <v>1003</v>
      </c>
      <c r="G156" s="191" t="s">
        <v>1004</v>
      </c>
      <c r="H156" s="191" t="s">
        <v>1005</v>
      </c>
      <c r="I156" s="50" t="s">
        <v>61</v>
      </c>
      <c r="J156" s="13" t="s">
        <v>999</v>
      </c>
      <c r="K156" s="13" t="s">
        <v>900</v>
      </c>
      <c r="L156" s="13" t="s">
        <v>61</v>
      </c>
      <c r="M156" s="40" t="s">
        <v>901</v>
      </c>
    </row>
    <row r="157" spans="2:13">
      <c r="C157" s="7" t="s">
        <v>910</v>
      </c>
      <c r="F157" s="32" t="s">
        <v>1006</v>
      </c>
      <c r="G157" s="191" t="s">
        <v>1007</v>
      </c>
      <c r="H157" s="191" t="s">
        <v>1008</v>
      </c>
      <c r="I157" s="50" t="s">
        <v>61</v>
      </c>
      <c r="J157" s="13" t="s">
        <v>999</v>
      </c>
      <c r="K157" s="13" t="s">
        <v>900</v>
      </c>
      <c r="L157" s="13" t="s">
        <v>61</v>
      </c>
      <c r="M157" s="40" t="s">
        <v>901</v>
      </c>
    </row>
    <row r="158" spans="2:13">
      <c r="C158" s="7" t="s">
        <v>1009</v>
      </c>
      <c r="F158" s="235" t="s">
        <v>942</v>
      </c>
      <c r="G158" s="191" t="s">
        <v>1010</v>
      </c>
      <c r="H158" s="99" t="s">
        <v>61</v>
      </c>
      <c r="I158" s="50" t="s">
        <v>61</v>
      </c>
      <c r="J158" s="13" t="s">
        <v>999</v>
      </c>
      <c r="K158" s="13" t="s">
        <v>900</v>
      </c>
      <c r="L158" s="13" t="s">
        <v>61</v>
      </c>
      <c r="M158" s="40" t="s">
        <v>901</v>
      </c>
    </row>
    <row r="159" spans="2:13">
      <c r="F159" s="19"/>
      <c r="G159" s="19"/>
      <c r="H159" s="19"/>
      <c r="I159" s="19"/>
      <c r="J159" s="19"/>
      <c r="K159" s="19"/>
      <c r="L159" s="19"/>
      <c r="M159" s="40"/>
    </row>
    <row r="160" spans="2:13">
      <c r="B160" s="15" t="s">
        <v>211</v>
      </c>
      <c r="F160" s="17"/>
      <c r="G160" s="17"/>
      <c r="H160" s="17"/>
    </row>
    <row r="161" spans="2:13" ht="185.45" customHeight="1">
      <c r="B161" s="421" t="s">
        <v>1011</v>
      </c>
      <c r="C161" s="412"/>
      <c r="D161" s="412"/>
      <c r="E161" s="412"/>
      <c r="F161" s="412"/>
      <c r="G161" s="412"/>
      <c r="H161" s="412"/>
      <c r="I161" s="412"/>
      <c r="J161" s="412"/>
      <c r="K161" s="412"/>
      <c r="L161" s="412"/>
      <c r="M161" s="422"/>
    </row>
    <row r="164" spans="2:13">
      <c r="J164" s="413" t="s">
        <v>119</v>
      </c>
      <c r="K164" s="413"/>
      <c r="L164" s="413"/>
      <c r="M164" s="413"/>
    </row>
    <row r="165" spans="2:13" ht="17.45" thickBot="1">
      <c r="B165" s="257" t="s">
        <v>1012</v>
      </c>
      <c r="C165" s="257"/>
      <c r="D165" s="257"/>
      <c r="E165" s="257"/>
      <c r="F165" s="260">
        <v>2021</v>
      </c>
      <c r="G165" s="260">
        <v>2022</v>
      </c>
      <c r="H165" s="260">
        <v>2023</v>
      </c>
      <c r="I165" s="261" t="s">
        <v>256</v>
      </c>
      <c r="J165" s="262" t="s">
        <v>121</v>
      </c>
      <c r="K165" s="262" t="s">
        <v>122</v>
      </c>
      <c r="L165" s="262" t="s">
        <v>123</v>
      </c>
      <c r="M165" s="262" t="s">
        <v>124</v>
      </c>
    </row>
    <row r="166" spans="2:13" ht="18">
      <c r="B166" s="15" t="s">
        <v>995</v>
      </c>
      <c r="C166" s="15"/>
      <c r="D166" s="15"/>
      <c r="E166" s="15"/>
      <c r="F166" s="233" t="s">
        <v>996</v>
      </c>
      <c r="G166" s="234" t="s">
        <v>997</v>
      </c>
      <c r="H166" s="234" t="s">
        <v>998</v>
      </c>
      <c r="I166" s="44" t="s">
        <v>61</v>
      </c>
      <c r="J166" s="13" t="s">
        <v>999</v>
      </c>
      <c r="K166" s="13" t="s">
        <v>900</v>
      </c>
      <c r="L166" s="119" t="s">
        <v>917</v>
      </c>
      <c r="M166" s="40" t="s">
        <v>901</v>
      </c>
    </row>
    <row r="167" spans="2:13" ht="18">
      <c r="B167" s="498" t="s">
        <v>1013</v>
      </c>
      <c r="C167" s="15"/>
      <c r="D167" s="15"/>
      <c r="E167" s="15"/>
      <c r="F167" s="233" t="str">
        <f>F168</f>
        <v>176,884.70</v>
      </c>
      <c r="G167" s="234" t="str">
        <f>G168</f>
        <v>456,006.80</v>
      </c>
      <c r="H167" s="234" t="str">
        <f>H169</f>
        <v>378,774.00</v>
      </c>
      <c r="I167" s="44"/>
      <c r="L167" s="119"/>
      <c r="M167" s="40"/>
    </row>
    <row r="168" spans="2:13" ht="18">
      <c r="C168" s="7" t="s">
        <v>1014</v>
      </c>
      <c r="F168" s="32" t="s">
        <v>1015</v>
      </c>
      <c r="G168" s="191" t="s">
        <v>1016</v>
      </c>
      <c r="H168" s="191" t="s">
        <v>61</v>
      </c>
      <c r="I168" s="44" t="s">
        <v>61</v>
      </c>
      <c r="J168" s="13" t="s">
        <v>999</v>
      </c>
      <c r="K168" s="13" t="s">
        <v>900</v>
      </c>
      <c r="L168" s="119" t="s">
        <v>917</v>
      </c>
      <c r="M168" s="40" t="s">
        <v>901</v>
      </c>
    </row>
    <row r="169" spans="2:13">
      <c r="C169" s="7" t="s">
        <v>1017</v>
      </c>
      <c r="F169" s="32" t="s">
        <v>61</v>
      </c>
      <c r="G169" s="191" t="s">
        <v>61</v>
      </c>
      <c r="H169" s="191" t="s">
        <v>1018</v>
      </c>
      <c r="I169" s="44" t="s">
        <v>61</v>
      </c>
      <c r="J169" s="13" t="s">
        <v>999</v>
      </c>
      <c r="K169" s="13" t="s">
        <v>900</v>
      </c>
      <c r="L169" s="119" t="s">
        <v>917</v>
      </c>
      <c r="M169" s="40" t="s">
        <v>901</v>
      </c>
    </row>
    <row r="170" spans="2:13">
      <c r="C170" s="7" t="s">
        <v>1019</v>
      </c>
      <c r="F170" s="51" t="s">
        <v>927</v>
      </c>
      <c r="G170" s="51" t="s">
        <v>1020</v>
      </c>
      <c r="H170" s="51" t="s">
        <v>1021</v>
      </c>
      <c r="I170" s="44" t="s">
        <v>61</v>
      </c>
      <c r="J170" s="13" t="s">
        <v>999</v>
      </c>
      <c r="K170" s="13" t="s">
        <v>900</v>
      </c>
      <c r="L170" s="119" t="s">
        <v>917</v>
      </c>
      <c r="M170" s="40" t="s">
        <v>901</v>
      </c>
    </row>
    <row r="171" spans="2:13">
      <c r="F171" s="19"/>
      <c r="G171" s="19"/>
      <c r="H171" s="19"/>
      <c r="I171" s="19"/>
      <c r="J171" s="19"/>
      <c r="K171" s="19"/>
      <c r="L171" s="19"/>
      <c r="M171" s="40"/>
    </row>
    <row r="172" spans="2:13">
      <c r="B172" s="15" t="s">
        <v>211</v>
      </c>
      <c r="F172" s="17"/>
      <c r="G172" s="17"/>
      <c r="H172" s="17"/>
    </row>
    <row r="173" spans="2:13" ht="25.15" customHeight="1">
      <c r="B173" s="421" t="s">
        <v>1022</v>
      </c>
      <c r="C173" s="412"/>
      <c r="D173" s="412"/>
      <c r="E173" s="412"/>
      <c r="F173" s="412"/>
      <c r="G173" s="412"/>
      <c r="H173" s="412"/>
      <c r="I173" s="412"/>
      <c r="J173" s="412"/>
      <c r="K173" s="412"/>
      <c r="L173" s="412"/>
      <c r="M173" s="422"/>
    </row>
    <row r="176" spans="2:13">
      <c r="J176" s="413" t="s">
        <v>119</v>
      </c>
      <c r="K176" s="413"/>
      <c r="L176" s="413"/>
      <c r="M176" s="413"/>
    </row>
    <row r="177" spans="2:13" s="134" customFormat="1" ht="17.45" thickBot="1">
      <c r="B177" s="10" t="s">
        <v>1023</v>
      </c>
      <c r="C177" s="10"/>
      <c r="D177" s="130"/>
      <c r="E177" s="130"/>
      <c r="F177" s="131">
        <v>2021</v>
      </c>
      <c r="G177" s="131">
        <v>2022</v>
      </c>
      <c r="H177" s="131">
        <v>2023</v>
      </c>
      <c r="I177" s="132" t="s">
        <v>256</v>
      </c>
      <c r="J177" s="133" t="s">
        <v>121</v>
      </c>
      <c r="K177" s="133" t="s">
        <v>122</v>
      </c>
      <c r="L177" s="133" t="s">
        <v>123</v>
      </c>
      <c r="M177" s="12" t="s">
        <v>124</v>
      </c>
    </row>
    <row r="178" spans="2:13" ht="17.45" thickTop="1">
      <c r="B178" s="15" t="s">
        <v>1024</v>
      </c>
      <c r="C178" s="15"/>
      <c r="D178" s="15"/>
      <c r="E178" s="15"/>
      <c r="F178" s="233" t="s">
        <v>1025</v>
      </c>
      <c r="G178" s="234" t="s">
        <v>1026</v>
      </c>
      <c r="H178" s="234" t="s">
        <v>1027</v>
      </c>
      <c r="I178" s="50" t="s">
        <v>61</v>
      </c>
      <c r="J178" s="13" t="s">
        <v>999</v>
      </c>
      <c r="K178" s="13" t="s">
        <v>900</v>
      </c>
      <c r="L178" s="13" t="s">
        <v>61</v>
      </c>
      <c r="M178" s="40" t="s">
        <v>901</v>
      </c>
    </row>
    <row r="179" spans="2:13">
      <c r="C179" s="7" t="s">
        <v>902</v>
      </c>
      <c r="F179" s="66" t="s">
        <v>1028</v>
      </c>
      <c r="G179" s="32" t="s">
        <v>1029</v>
      </c>
      <c r="H179" s="32" t="s">
        <v>1030</v>
      </c>
      <c r="I179" s="50" t="s">
        <v>61</v>
      </c>
      <c r="J179" s="13" t="s">
        <v>999</v>
      </c>
      <c r="K179" s="13" t="s">
        <v>900</v>
      </c>
      <c r="L179" s="13" t="s">
        <v>61</v>
      </c>
      <c r="M179" s="40" t="s">
        <v>901</v>
      </c>
    </row>
    <row r="180" spans="2:13">
      <c r="C180" s="7" t="s">
        <v>906</v>
      </c>
      <c r="F180" s="66" t="s">
        <v>1031</v>
      </c>
      <c r="G180" s="32" t="s">
        <v>1004</v>
      </c>
      <c r="H180" s="32" t="s">
        <v>1005</v>
      </c>
      <c r="I180" s="50" t="s">
        <v>61</v>
      </c>
      <c r="J180" s="13" t="s">
        <v>999</v>
      </c>
      <c r="K180" s="13" t="s">
        <v>900</v>
      </c>
      <c r="L180" s="13" t="s">
        <v>61</v>
      </c>
      <c r="M180" s="40" t="s">
        <v>901</v>
      </c>
    </row>
    <row r="181" spans="2:13">
      <c r="C181" s="7" t="s">
        <v>910</v>
      </c>
      <c r="F181" s="105">
        <v>0</v>
      </c>
      <c r="G181" s="32" t="s">
        <v>1032</v>
      </c>
      <c r="H181" s="32" t="s">
        <v>1033</v>
      </c>
      <c r="I181" s="50" t="s">
        <v>61</v>
      </c>
      <c r="J181" s="13" t="s">
        <v>999</v>
      </c>
      <c r="K181" s="13" t="s">
        <v>900</v>
      </c>
      <c r="L181" s="13" t="s">
        <v>61</v>
      </c>
      <c r="M181" s="40" t="s">
        <v>901</v>
      </c>
    </row>
    <row r="182" spans="2:13">
      <c r="B182" s="15" t="s">
        <v>1034</v>
      </c>
      <c r="C182" s="15"/>
      <c r="D182" s="15"/>
      <c r="E182" s="15"/>
      <c r="F182" s="233" t="s">
        <v>61</v>
      </c>
      <c r="G182" s="234" t="s">
        <v>1035</v>
      </c>
      <c r="H182" s="234" t="s">
        <v>1036</v>
      </c>
      <c r="I182" s="50" t="s">
        <v>61</v>
      </c>
      <c r="J182" s="13" t="s">
        <v>999</v>
      </c>
      <c r="K182" s="13" t="s">
        <v>900</v>
      </c>
      <c r="L182" s="13" t="s">
        <v>61</v>
      </c>
      <c r="M182" s="40" t="s">
        <v>901</v>
      </c>
    </row>
    <row r="183" spans="2:13">
      <c r="C183" s="7" t="s">
        <v>902</v>
      </c>
      <c r="F183" s="66" t="s">
        <v>61</v>
      </c>
      <c r="G183" s="32" t="s">
        <v>1037</v>
      </c>
      <c r="H183" s="32" t="s">
        <v>1038</v>
      </c>
      <c r="I183" s="50" t="s">
        <v>61</v>
      </c>
      <c r="J183" s="13" t="s">
        <v>999</v>
      </c>
      <c r="K183" s="13" t="s">
        <v>900</v>
      </c>
      <c r="L183" s="13" t="s">
        <v>61</v>
      </c>
      <c r="M183" s="40" t="s">
        <v>901</v>
      </c>
    </row>
    <row r="184" spans="2:13">
      <c r="C184" s="7" t="s">
        <v>906</v>
      </c>
      <c r="F184" s="66" t="s">
        <v>61</v>
      </c>
      <c r="G184" s="105">
        <v>0</v>
      </c>
      <c r="H184" s="105" t="s">
        <v>61</v>
      </c>
      <c r="I184" s="50" t="s">
        <v>61</v>
      </c>
      <c r="J184" s="13" t="s">
        <v>999</v>
      </c>
      <c r="K184" s="13" t="s">
        <v>900</v>
      </c>
      <c r="L184" s="13" t="s">
        <v>61</v>
      </c>
      <c r="M184" s="40" t="s">
        <v>901</v>
      </c>
    </row>
    <row r="185" spans="2:13">
      <c r="C185" s="7" t="s">
        <v>910</v>
      </c>
      <c r="F185" s="66" t="s">
        <v>61</v>
      </c>
      <c r="G185" s="32" t="s">
        <v>1039</v>
      </c>
      <c r="H185" s="32" t="s">
        <v>1040</v>
      </c>
      <c r="I185" s="50" t="s">
        <v>61</v>
      </c>
      <c r="J185" s="13" t="s">
        <v>999</v>
      </c>
      <c r="K185" s="13" t="s">
        <v>900</v>
      </c>
      <c r="L185" s="13" t="s">
        <v>61</v>
      </c>
      <c r="M185" s="40" t="s">
        <v>901</v>
      </c>
    </row>
    <row r="186" spans="2:13">
      <c r="B186" s="15" t="s">
        <v>1041</v>
      </c>
      <c r="C186" s="15"/>
      <c r="D186" s="15"/>
      <c r="E186" s="15"/>
      <c r="F186" s="233" t="s">
        <v>1042</v>
      </c>
      <c r="G186" s="234" t="s">
        <v>1043</v>
      </c>
      <c r="H186" s="234" t="s">
        <v>1044</v>
      </c>
      <c r="I186" s="50" t="s">
        <v>61</v>
      </c>
      <c r="J186" s="13" t="s">
        <v>999</v>
      </c>
      <c r="K186" s="13" t="s">
        <v>900</v>
      </c>
      <c r="L186" s="13" t="s">
        <v>61</v>
      </c>
      <c r="M186" s="40" t="s">
        <v>901</v>
      </c>
    </row>
    <row r="187" spans="2:13">
      <c r="C187" s="7" t="s">
        <v>902</v>
      </c>
      <c r="F187" s="66" t="s">
        <v>1042</v>
      </c>
      <c r="G187" s="32" t="s">
        <v>1045</v>
      </c>
      <c r="H187" s="32" t="s">
        <v>1044</v>
      </c>
      <c r="I187" s="50" t="s">
        <v>61</v>
      </c>
      <c r="J187" s="13" t="s">
        <v>999</v>
      </c>
      <c r="K187" s="13" t="s">
        <v>900</v>
      </c>
      <c r="L187" s="13" t="s">
        <v>61</v>
      </c>
      <c r="M187" s="40" t="s">
        <v>901</v>
      </c>
    </row>
    <row r="188" spans="2:13">
      <c r="C188" s="7" t="s">
        <v>906</v>
      </c>
      <c r="F188" s="105">
        <v>0</v>
      </c>
      <c r="G188" s="105">
        <v>0</v>
      </c>
      <c r="H188" s="105" t="s">
        <v>61</v>
      </c>
      <c r="I188" s="50" t="s">
        <v>61</v>
      </c>
      <c r="J188" s="13" t="s">
        <v>999</v>
      </c>
      <c r="K188" s="13" t="s">
        <v>900</v>
      </c>
      <c r="L188" s="13" t="s">
        <v>61</v>
      </c>
      <c r="M188" s="40" t="s">
        <v>901</v>
      </c>
    </row>
    <row r="189" spans="2:13">
      <c r="C189" s="7" t="s">
        <v>910</v>
      </c>
      <c r="F189" s="105">
        <v>0</v>
      </c>
      <c r="G189" s="105">
        <v>0</v>
      </c>
      <c r="H189" s="105" t="s">
        <v>61</v>
      </c>
      <c r="I189" s="50" t="s">
        <v>61</v>
      </c>
      <c r="J189" s="13" t="s">
        <v>999</v>
      </c>
      <c r="K189" s="13" t="s">
        <v>900</v>
      </c>
      <c r="L189" s="13" t="s">
        <v>61</v>
      </c>
      <c r="M189" s="40" t="s">
        <v>901</v>
      </c>
    </row>
    <row r="190" spans="2:13">
      <c r="C190" s="7" t="s">
        <v>1046</v>
      </c>
      <c r="F190" s="105">
        <v>0</v>
      </c>
      <c r="G190" s="32" t="s">
        <v>1010</v>
      </c>
      <c r="H190" s="32" t="s">
        <v>61</v>
      </c>
      <c r="I190" s="50" t="s">
        <v>61</v>
      </c>
      <c r="J190" s="13" t="s">
        <v>999</v>
      </c>
      <c r="K190" s="13" t="s">
        <v>900</v>
      </c>
      <c r="L190" s="13" t="s">
        <v>61</v>
      </c>
      <c r="M190" s="40" t="s">
        <v>901</v>
      </c>
    </row>
    <row r="191" spans="2:13">
      <c r="B191" s="15" t="s">
        <v>1047</v>
      </c>
      <c r="C191" s="15"/>
      <c r="D191" s="15"/>
      <c r="E191" s="15"/>
      <c r="F191" s="233" t="s">
        <v>1048</v>
      </c>
      <c r="G191" s="234" t="s">
        <v>1049</v>
      </c>
      <c r="H191" s="234" t="s">
        <v>1050</v>
      </c>
      <c r="I191" s="50" t="s">
        <v>61</v>
      </c>
      <c r="J191" s="13" t="s">
        <v>999</v>
      </c>
      <c r="K191" s="13" t="s">
        <v>900</v>
      </c>
      <c r="L191" s="13" t="s">
        <v>61</v>
      </c>
      <c r="M191" s="40" t="s">
        <v>901</v>
      </c>
    </row>
    <row r="192" spans="2:13">
      <c r="C192" s="7" t="s">
        <v>902</v>
      </c>
      <c r="F192" s="66" t="s">
        <v>1048</v>
      </c>
      <c r="G192" s="32" t="s">
        <v>1049</v>
      </c>
      <c r="H192" s="32" t="s">
        <v>1050</v>
      </c>
      <c r="I192" s="50" t="s">
        <v>61</v>
      </c>
      <c r="J192" s="13" t="s">
        <v>999</v>
      </c>
      <c r="K192" s="13" t="s">
        <v>900</v>
      </c>
      <c r="L192" s="13" t="s">
        <v>61</v>
      </c>
      <c r="M192" s="40" t="s">
        <v>901</v>
      </c>
    </row>
    <row r="193" spans="2:13">
      <c r="C193" s="7" t="s">
        <v>906</v>
      </c>
      <c r="F193" s="105">
        <v>0</v>
      </c>
      <c r="G193" s="105">
        <v>0</v>
      </c>
      <c r="H193" s="105" t="s">
        <v>61</v>
      </c>
      <c r="I193" s="50" t="s">
        <v>61</v>
      </c>
      <c r="J193" s="13" t="s">
        <v>999</v>
      </c>
      <c r="K193" s="13" t="s">
        <v>900</v>
      </c>
      <c r="L193" s="13" t="s">
        <v>61</v>
      </c>
      <c r="M193" s="40" t="s">
        <v>901</v>
      </c>
    </row>
    <row r="194" spans="2:13">
      <c r="C194" s="7" t="s">
        <v>910</v>
      </c>
      <c r="F194" s="105">
        <v>0</v>
      </c>
      <c r="G194" s="105">
        <v>0</v>
      </c>
      <c r="H194" s="105" t="s">
        <v>61</v>
      </c>
      <c r="I194" s="50" t="s">
        <v>61</v>
      </c>
      <c r="J194" s="13" t="s">
        <v>999</v>
      </c>
      <c r="K194" s="13" t="s">
        <v>900</v>
      </c>
      <c r="L194" s="13" t="s">
        <v>61</v>
      </c>
      <c r="M194" s="40" t="s">
        <v>901</v>
      </c>
    </row>
    <row r="195" spans="2:13">
      <c r="B195" s="15" t="s">
        <v>1051</v>
      </c>
      <c r="C195" s="15"/>
      <c r="D195" s="15"/>
      <c r="E195" s="15"/>
      <c r="F195" s="233" t="s">
        <v>1052</v>
      </c>
      <c r="G195" s="234" t="s">
        <v>1053</v>
      </c>
      <c r="H195" s="234" t="s">
        <v>1054</v>
      </c>
      <c r="I195" s="50" t="s">
        <v>61</v>
      </c>
      <c r="J195" s="13" t="s">
        <v>999</v>
      </c>
      <c r="K195" s="13" t="s">
        <v>900</v>
      </c>
      <c r="L195" s="13" t="s">
        <v>61</v>
      </c>
      <c r="M195" s="40" t="s">
        <v>901</v>
      </c>
    </row>
    <row r="196" spans="2:13">
      <c r="C196" s="7" t="s">
        <v>902</v>
      </c>
      <c r="F196" s="66" t="s">
        <v>1055</v>
      </c>
      <c r="G196" s="32" t="s">
        <v>1056</v>
      </c>
      <c r="H196" s="32" t="s">
        <v>1054</v>
      </c>
      <c r="I196" s="50" t="s">
        <v>61</v>
      </c>
      <c r="J196" s="13" t="s">
        <v>999</v>
      </c>
      <c r="K196" s="13" t="s">
        <v>900</v>
      </c>
      <c r="L196" s="13" t="s">
        <v>61</v>
      </c>
      <c r="M196" s="40" t="s">
        <v>901</v>
      </c>
    </row>
    <row r="197" spans="2:13">
      <c r="C197" s="7" t="s">
        <v>906</v>
      </c>
      <c r="F197" s="66" t="s">
        <v>1057</v>
      </c>
      <c r="G197" s="32" t="s">
        <v>1058</v>
      </c>
      <c r="H197" s="32">
        <v>0</v>
      </c>
      <c r="I197" s="50" t="s">
        <v>61</v>
      </c>
      <c r="J197" s="13" t="s">
        <v>999</v>
      </c>
      <c r="K197" s="13" t="s">
        <v>900</v>
      </c>
      <c r="L197" s="13" t="s">
        <v>61</v>
      </c>
      <c r="M197" s="40" t="s">
        <v>901</v>
      </c>
    </row>
    <row r="198" spans="2:13">
      <c r="C198" s="7" t="s">
        <v>910</v>
      </c>
      <c r="F198" s="105">
        <v>0</v>
      </c>
      <c r="G198" s="105">
        <v>0</v>
      </c>
      <c r="H198" s="105" t="s">
        <v>61</v>
      </c>
      <c r="I198" s="50" t="s">
        <v>61</v>
      </c>
      <c r="J198" s="13" t="s">
        <v>999</v>
      </c>
      <c r="K198" s="13" t="s">
        <v>900</v>
      </c>
      <c r="L198" s="13" t="s">
        <v>61</v>
      </c>
      <c r="M198" s="40" t="s">
        <v>901</v>
      </c>
    </row>
    <row r="199" spans="2:13">
      <c r="B199" s="15" t="s">
        <v>1059</v>
      </c>
      <c r="C199" s="15"/>
      <c r="D199" s="15"/>
      <c r="E199" s="15"/>
      <c r="F199" s="233" t="s">
        <v>1060</v>
      </c>
      <c r="G199" s="234" t="s">
        <v>1061</v>
      </c>
      <c r="H199" s="234" t="s">
        <v>1062</v>
      </c>
      <c r="I199" s="50" t="s">
        <v>61</v>
      </c>
      <c r="J199" s="13" t="s">
        <v>999</v>
      </c>
      <c r="K199" s="13" t="s">
        <v>900</v>
      </c>
      <c r="L199" s="13" t="s">
        <v>61</v>
      </c>
      <c r="M199" s="40" t="s">
        <v>901</v>
      </c>
    </row>
    <row r="200" spans="2:13">
      <c r="C200" s="7" t="s">
        <v>902</v>
      </c>
      <c r="F200" s="66" t="s">
        <v>1063</v>
      </c>
      <c r="G200" s="32" t="s">
        <v>1064</v>
      </c>
      <c r="H200" s="32" t="s">
        <v>1062</v>
      </c>
      <c r="I200" s="50" t="s">
        <v>61</v>
      </c>
      <c r="J200" s="13" t="s">
        <v>999</v>
      </c>
      <c r="K200" s="13" t="s">
        <v>900</v>
      </c>
      <c r="L200" s="13" t="s">
        <v>61</v>
      </c>
      <c r="M200" s="40" t="s">
        <v>901</v>
      </c>
    </row>
    <row r="201" spans="2:13">
      <c r="C201" s="7" t="s">
        <v>906</v>
      </c>
      <c r="F201" s="105">
        <v>0</v>
      </c>
      <c r="G201" s="105">
        <v>0</v>
      </c>
      <c r="H201" s="105" t="s">
        <v>61</v>
      </c>
      <c r="I201" s="50" t="s">
        <v>61</v>
      </c>
      <c r="J201" s="13" t="s">
        <v>999</v>
      </c>
      <c r="K201" s="13" t="s">
        <v>900</v>
      </c>
      <c r="L201" s="13" t="s">
        <v>61</v>
      </c>
      <c r="M201" s="40" t="s">
        <v>901</v>
      </c>
    </row>
    <row r="202" spans="2:13">
      <c r="C202" s="7" t="s">
        <v>910</v>
      </c>
      <c r="F202" s="66" t="s">
        <v>1065</v>
      </c>
      <c r="G202" s="105" t="s">
        <v>1066</v>
      </c>
      <c r="H202" s="105" t="s">
        <v>61</v>
      </c>
      <c r="I202" s="50" t="s">
        <v>61</v>
      </c>
      <c r="J202" s="13" t="s">
        <v>999</v>
      </c>
      <c r="K202" s="13" t="s">
        <v>900</v>
      </c>
      <c r="L202" s="13" t="s">
        <v>61</v>
      </c>
      <c r="M202" s="40" t="s">
        <v>901</v>
      </c>
    </row>
    <row r="204" spans="2:13">
      <c r="B204" s="15" t="s">
        <v>211</v>
      </c>
      <c r="F204" s="17"/>
      <c r="G204" s="17"/>
      <c r="H204" s="17"/>
    </row>
    <row r="205" spans="2:13" ht="29.45" customHeight="1">
      <c r="B205" s="421" t="s">
        <v>1067</v>
      </c>
      <c r="C205" s="412"/>
      <c r="D205" s="412"/>
      <c r="E205" s="412"/>
      <c r="F205" s="412"/>
      <c r="G205" s="412"/>
      <c r="H205" s="412"/>
      <c r="I205" s="412"/>
      <c r="J205" s="412"/>
      <c r="K205" s="412"/>
      <c r="L205" s="412"/>
      <c r="M205" s="422"/>
    </row>
    <row r="207" spans="2:13">
      <c r="B207" s="499"/>
      <c r="C207" s="499"/>
      <c r="D207" s="499"/>
      <c r="E207" s="499"/>
      <c r="F207" s="499"/>
      <c r="G207" s="499"/>
      <c r="H207" s="499"/>
      <c r="I207" s="413"/>
      <c r="J207" s="413"/>
      <c r="K207" s="413"/>
      <c r="L207" s="413"/>
      <c r="M207" s="413"/>
    </row>
    <row r="208" spans="2:13">
      <c r="J208" s="413" t="s">
        <v>119</v>
      </c>
      <c r="K208" s="413"/>
      <c r="L208" s="413"/>
      <c r="M208" s="413"/>
    </row>
    <row r="209" spans="2:13" ht="17.45" thickBot="1">
      <c r="B209" s="10" t="s">
        <v>1068</v>
      </c>
      <c r="C209" s="10"/>
      <c r="D209" s="10"/>
      <c r="E209" s="10"/>
      <c r="F209" s="201">
        <v>2021</v>
      </c>
      <c r="G209" s="201">
        <v>2022</v>
      </c>
      <c r="H209" s="201" t="s">
        <v>310</v>
      </c>
      <c r="I209" s="192" t="s">
        <v>256</v>
      </c>
      <c r="J209" s="12" t="s">
        <v>121</v>
      </c>
      <c r="K209" s="12" t="s">
        <v>122</v>
      </c>
      <c r="L209" s="12" t="s">
        <v>123</v>
      </c>
      <c r="M209" s="12" t="s">
        <v>124</v>
      </c>
    </row>
    <row r="210" spans="2:13" ht="17.45" thickTop="1">
      <c r="B210" s="15" t="s">
        <v>1069</v>
      </c>
      <c r="C210" s="15"/>
      <c r="D210" s="15"/>
      <c r="E210" s="15"/>
      <c r="F210" s="233">
        <v>2082291.99</v>
      </c>
      <c r="G210" s="234">
        <v>2386906.31</v>
      </c>
      <c r="H210" s="234" t="s">
        <v>1070</v>
      </c>
      <c r="I210" s="50" t="s">
        <v>61</v>
      </c>
      <c r="J210" s="13" t="s">
        <v>1071</v>
      </c>
      <c r="K210" s="13" t="s">
        <v>900</v>
      </c>
      <c r="L210" s="119" t="s">
        <v>917</v>
      </c>
      <c r="M210" s="40" t="s">
        <v>901</v>
      </c>
    </row>
    <row r="211" spans="2:13">
      <c r="C211" s="7" t="s">
        <v>1072</v>
      </c>
      <c r="F211" s="67">
        <v>149848.04</v>
      </c>
      <c r="G211" s="191">
        <v>1129693.31</v>
      </c>
      <c r="H211" s="32" t="s">
        <v>1073</v>
      </c>
      <c r="I211" s="33" t="s">
        <v>1074</v>
      </c>
      <c r="J211" s="13" t="s">
        <v>1071</v>
      </c>
      <c r="K211" s="13" t="s">
        <v>900</v>
      </c>
      <c r="L211" s="119" t="s">
        <v>917</v>
      </c>
      <c r="M211" s="40" t="s">
        <v>901</v>
      </c>
    </row>
    <row r="212" spans="2:13">
      <c r="C212" s="7" t="s">
        <v>1075</v>
      </c>
      <c r="F212" s="67">
        <v>1932443.95</v>
      </c>
      <c r="G212" s="191">
        <v>1247111</v>
      </c>
      <c r="H212" s="32" t="s">
        <v>1076</v>
      </c>
      <c r="I212" s="33" t="s">
        <v>1077</v>
      </c>
      <c r="J212" s="13" t="s">
        <v>1071</v>
      </c>
      <c r="K212" s="13" t="s">
        <v>900</v>
      </c>
      <c r="L212" s="119" t="s">
        <v>917</v>
      </c>
      <c r="M212" s="40" t="s">
        <v>901</v>
      </c>
    </row>
    <row r="213" spans="2:13">
      <c r="C213" s="7" t="s">
        <v>1078</v>
      </c>
      <c r="F213" s="65" t="s">
        <v>1079</v>
      </c>
      <c r="G213" s="191">
        <v>10102</v>
      </c>
      <c r="H213" s="191" t="s">
        <v>1080</v>
      </c>
      <c r="I213" s="50" t="s">
        <v>61</v>
      </c>
      <c r="J213" s="13" t="s">
        <v>1071</v>
      </c>
      <c r="K213" s="13" t="s">
        <v>900</v>
      </c>
      <c r="L213" s="119" t="s">
        <v>917</v>
      </c>
      <c r="M213" s="40" t="s">
        <v>901</v>
      </c>
    </row>
    <row r="214" spans="2:13">
      <c r="F214" s="19"/>
      <c r="G214" s="19"/>
      <c r="H214" s="19"/>
      <c r="I214" s="19"/>
      <c r="J214" s="19"/>
      <c r="K214" s="19"/>
      <c r="L214" s="19"/>
      <c r="M214" s="40"/>
    </row>
    <row r="215" spans="2:13">
      <c r="B215" s="15" t="s">
        <v>211</v>
      </c>
      <c r="F215" s="17"/>
      <c r="G215" s="17"/>
      <c r="H215" s="17"/>
    </row>
    <row r="216" spans="2:13" ht="196.9" customHeight="1">
      <c r="B216" s="414" t="s">
        <v>1081</v>
      </c>
      <c r="C216" s="415"/>
      <c r="D216" s="415"/>
      <c r="E216" s="415"/>
      <c r="F216" s="415"/>
      <c r="G216" s="415"/>
      <c r="H216" s="415"/>
      <c r="I216" s="415"/>
      <c r="J216" s="415"/>
      <c r="K216" s="415"/>
      <c r="L216" s="415"/>
      <c r="M216" s="416"/>
    </row>
    <row r="219" spans="2:13" ht="21" customHeight="1">
      <c r="B219" s="420" t="s">
        <v>1082</v>
      </c>
      <c r="C219" s="420"/>
      <c r="D219" s="420"/>
      <c r="E219" s="420"/>
      <c r="F219" s="420"/>
      <c r="G219" s="420"/>
      <c r="H219" s="420"/>
      <c r="I219" s="420"/>
      <c r="J219" s="420"/>
      <c r="K219" s="420"/>
      <c r="L219" s="420"/>
      <c r="M219" s="420"/>
    </row>
    <row r="220" spans="2:13" ht="16.5" customHeight="1">
      <c r="B220" s="106"/>
      <c r="C220" s="106"/>
      <c r="D220" s="106"/>
      <c r="E220" s="106"/>
      <c r="F220" s="106"/>
      <c r="G220" s="106"/>
      <c r="H220" s="106"/>
      <c r="I220" s="106"/>
      <c r="J220" s="106"/>
      <c r="K220" s="106"/>
      <c r="L220" s="106"/>
      <c r="M220" s="106"/>
    </row>
    <row r="221" spans="2:13">
      <c r="F221" s="413"/>
      <c r="G221" s="413"/>
      <c r="H221" s="413"/>
      <c r="J221" s="413" t="s">
        <v>119</v>
      </c>
      <c r="K221" s="413"/>
      <c r="L221" s="413"/>
      <c r="M221" s="413"/>
    </row>
    <row r="222" spans="2:13" ht="17.45" thickBot="1">
      <c r="B222" s="10" t="s">
        <v>1083</v>
      </c>
      <c r="C222" s="10"/>
      <c r="D222" s="10"/>
      <c r="E222" s="10"/>
      <c r="F222" s="201">
        <v>2021</v>
      </c>
      <c r="G222" s="201">
        <v>2022</v>
      </c>
      <c r="H222" s="201">
        <v>2023</v>
      </c>
      <c r="I222" s="25" t="s">
        <v>256</v>
      </c>
      <c r="J222" s="12" t="s">
        <v>121</v>
      </c>
      <c r="K222" s="12" t="s">
        <v>122</v>
      </c>
      <c r="L222" s="12" t="s">
        <v>123</v>
      </c>
      <c r="M222" s="12" t="s">
        <v>124</v>
      </c>
    </row>
    <row r="223" spans="2:13" ht="17.45" thickTop="1">
      <c r="B223" s="15" t="s">
        <v>1084</v>
      </c>
      <c r="C223" s="15"/>
      <c r="D223" s="15"/>
      <c r="E223" s="15"/>
      <c r="F223" s="101" t="s">
        <v>61</v>
      </c>
      <c r="G223" s="101" t="s">
        <v>61</v>
      </c>
      <c r="H223" s="226" t="s">
        <v>1085</v>
      </c>
      <c r="I223" s="44" t="s">
        <v>61</v>
      </c>
      <c r="J223" s="13" t="s">
        <v>1086</v>
      </c>
      <c r="K223" s="13" t="s">
        <v>61</v>
      </c>
      <c r="L223" s="13" t="s">
        <v>61</v>
      </c>
      <c r="M223" s="40" t="s">
        <v>1087</v>
      </c>
    </row>
    <row r="224" spans="2:13">
      <c r="C224" s="7" t="s">
        <v>1088</v>
      </c>
      <c r="F224" s="18" t="s">
        <v>61</v>
      </c>
      <c r="G224" s="18" t="s">
        <v>61</v>
      </c>
      <c r="H224" s="32" t="s">
        <v>1089</v>
      </c>
      <c r="I224" s="44" t="s">
        <v>61</v>
      </c>
      <c r="J224" s="13" t="s">
        <v>1086</v>
      </c>
      <c r="K224" s="13" t="s">
        <v>61</v>
      </c>
      <c r="L224" s="13" t="s">
        <v>61</v>
      </c>
      <c r="M224" s="40" t="s">
        <v>1087</v>
      </c>
    </row>
    <row r="225" spans="2:13">
      <c r="C225" s="7" t="s">
        <v>1090</v>
      </c>
      <c r="F225" s="18" t="s">
        <v>61</v>
      </c>
      <c r="G225" s="18" t="s">
        <v>61</v>
      </c>
      <c r="H225" s="32" t="s">
        <v>1091</v>
      </c>
      <c r="I225" s="44" t="s">
        <v>61</v>
      </c>
      <c r="J225" s="13" t="s">
        <v>1086</v>
      </c>
      <c r="K225" s="13" t="s">
        <v>61</v>
      </c>
      <c r="L225" s="13" t="s">
        <v>61</v>
      </c>
      <c r="M225" s="40" t="s">
        <v>1087</v>
      </c>
    </row>
    <row r="226" spans="2:13">
      <c r="F226" s="19"/>
      <c r="G226" s="19"/>
      <c r="H226" s="19"/>
      <c r="I226" s="19"/>
      <c r="J226" s="19"/>
      <c r="K226" s="19"/>
      <c r="L226" s="19"/>
      <c r="M226" s="40"/>
    </row>
    <row r="227" spans="2:13">
      <c r="B227" s="15" t="s">
        <v>211</v>
      </c>
      <c r="F227" s="17"/>
      <c r="G227" s="17"/>
      <c r="H227" s="17"/>
    </row>
    <row r="228" spans="2:13" ht="60.6" customHeight="1">
      <c r="B228" s="421" t="s">
        <v>1092</v>
      </c>
      <c r="C228" s="412"/>
      <c r="D228" s="412"/>
      <c r="E228" s="412"/>
      <c r="F228" s="412"/>
      <c r="G228" s="412"/>
      <c r="H228" s="412"/>
      <c r="I228" s="412"/>
      <c r="J228" s="412"/>
      <c r="K228" s="412"/>
      <c r="L228" s="412"/>
      <c r="M228" s="422"/>
    </row>
    <row r="230" spans="2:13" ht="21" customHeight="1">
      <c r="B230" s="420" t="s">
        <v>97</v>
      </c>
      <c r="C230" s="420"/>
      <c r="D230" s="420"/>
      <c r="E230" s="420"/>
      <c r="F230" s="420"/>
      <c r="G230" s="420"/>
      <c r="H230" s="420"/>
      <c r="I230" s="420"/>
      <c r="J230" s="420"/>
      <c r="K230" s="420"/>
      <c r="L230" s="420"/>
      <c r="M230" s="420"/>
    </row>
    <row r="231" spans="2:13" ht="16.5" customHeight="1">
      <c r="B231" s="106"/>
      <c r="C231" s="106"/>
      <c r="D231" s="106"/>
      <c r="E231" s="106"/>
      <c r="F231" s="106"/>
      <c r="G231" s="106"/>
      <c r="H231" s="106"/>
      <c r="I231" s="106"/>
      <c r="J231" s="106"/>
      <c r="K231" s="106"/>
      <c r="L231" s="106"/>
      <c r="M231" s="106"/>
    </row>
    <row r="232" spans="2:13">
      <c r="F232" s="413"/>
      <c r="G232" s="413"/>
      <c r="H232" s="413"/>
      <c r="J232" s="413" t="s">
        <v>124</v>
      </c>
      <c r="K232" s="413"/>
      <c r="L232" s="413"/>
      <c r="M232" s="413"/>
    </row>
    <row r="233" spans="2:13" ht="17.45" thickBot="1">
      <c r="B233" s="10" t="s">
        <v>1093</v>
      </c>
      <c r="C233" s="10"/>
      <c r="D233" s="10"/>
      <c r="E233" s="10"/>
      <c r="F233" s="201">
        <v>2021</v>
      </c>
      <c r="G233" s="201">
        <v>2022</v>
      </c>
      <c r="H233" s="201">
        <v>2023</v>
      </c>
      <c r="I233" s="25" t="s">
        <v>256</v>
      </c>
      <c r="J233" s="12" t="s">
        <v>121</v>
      </c>
      <c r="K233" s="12" t="s">
        <v>122</v>
      </c>
      <c r="L233" s="12" t="s">
        <v>123</v>
      </c>
      <c r="M233" s="12" t="s">
        <v>124</v>
      </c>
    </row>
    <row r="234" spans="2:13" ht="17.45" thickTop="1">
      <c r="B234" s="15" t="s">
        <v>1094</v>
      </c>
      <c r="C234" s="15"/>
      <c r="D234" s="15"/>
      <c r="E234" s="15"/>
      <c r="F234" s="233" t="s">
        <v>1095</v>
      </c>
      <c r="G234" s="226" t="s">
        <v>1096</v>
      </c>
      <c r="H234" s="226" t="s">
        <v>1097</v>
      </c>
      <c r="I234" s="44" t="s">
        <v>61</v>
      </c>
      <c r="J234" s="13" t="s">
        <v>1098</v>
      </c>
      <c r="K234" s="13" t="s">
        <v>61</v>
      </c>
      <c r="L234" s="13" t="s">
        <v>61</v>
      </c>
      <c r="M234" s="40" t="s">
        <v>1087</v>
      </c>
    </row>
    <row r="235" spans="2:13">
      <c r="C235" s="7" t="s">
        <v>1099</v>
      </c>
      <c r="F235" s="32" t="s">
        <v>1100</v>
      </c>
      <c r="G235" s="32" t="s">
        <v>1101</v>
      </c>
      <c r="H235" s="32" t="s">
        <v>1102</v>
      </c>
      <c r="I235" s="44" t="s">
        <v>61</v>
      </c>
      <c r="J235" s="13" t="s">
        <v>1098</v>
      </c>
      <c r="K235" s="13" t="s">
        <v>61</v>
      </c>
      <c r="L235" s="13" t="s">
        <v>61</v>
      </c>
      <c r="M235" s="40" t="s">
        <v>1087</v>
      </c>
    </row>
    <row r="236" spans="2:13">
      <c r="C236" s="7" t="s">
        <v>1103</v>
      </c>
      <c r="F236" s="32" t="s">
        <v>1104</v>
      </c>
      <c r="G236" s="32" t="s">
        <v>1105</v>
      </c>
      <c r="H236" s="32" t="s">
        <v>1106</v>
      </c>
      <c r="I236" s="44" t="s">
        <v>61</v>
      </c>
      <c r="J236" s="13" t="s">
        <v>1098</v>
      </c>
      <c r="K236" s="13" t="s">
        <v>61</v>
      </c>
      <c r="L236" s="13" t="s">
        <v>61</v>
      </c>
      <c r="M236" s="40" t="s">
        <v>1087</v>
      </c>
    </row>
    <row r="237" spans="2:13">
      <c r="F237" s="19"/>
      <c r="G237" s="19"/>
      <c r="H237" s="19"/>
      <c r="I237" s="19"/>
      <c r="J237" s="19"/>
      <c r="K237" s="19"/>
      <c r="L237" s="19"/>
      <c r="M237" s="40"/>
    </row>
    <row r="238" spans="2:13">
      <c r="F238" s="19"/>
      <c r="G238" s="19"/>
      <c r="H238" s="19"/>
      <c r="I238" s="19"/>
      <c r="J238" s="19"/>
      <c r="K238" s="19"/>
      <c r="L238" s="19"/>
      <c r="M238" s="40"/>
    </row>
    <row r="239" spans="2:13">
      <c r="B239" s="15" t="s">
        <v>211</v>
      </c>
      <c r="F239" s="17"/>
      <c r="G239" s="17"/>
      <c r="H239" s="17"/>
    </row>
    <row r="240" spans="2:13" ht="174.6" customHeight="1">
      <c r="B240" s="414" t="s">
        <v>1107</v>
      </c>
      <c r="C240" s="415"/>
      <c r="D240" s="415"/>
      <c r="E240" s="415"/>
      <c r="F240" s="415"/>
      <c r="G240" s="415"/>
      <c r="H240" s="415"/>
      <c r="I240" s="415"/>
      <c r="J240" s="415"/>
      <c r="K240" s="415"/>
      <c r="L240" s="415"/>
      <c r="M240" s="416"/>
    </row>
    <row r="241" spans="2:13" ht="19.899999999999999" customHeight="1">
      <c r="B241" s="199"/>
      <c r="C241" s="199"/>
      <c r="D241" s="199"/>
      <c r="E241" s="199"/>
      <c r="F241" s="199"/>
      <c r="G241" s="199"/>
      <c r="H241" s="199"/>
      <c r="I241" s="199"/>
      <c r="J241" s="199"/>
      <c r="K241" s="199"/>
      <c r="L241" s="199"/>
      <c r="M241" s="199"/>
    </row>
    <row r="242" spans="2:13">
      <c r="J242" s="413" t="s">
        <v>119</v>
      </c>
      <c r="K242" s="413"/>
      <c r="L242" s="413"/>
      <c r="M242" s="413"/>
    </row>
    <row r="243" spans="2:13" ht="17.45" thickBot="1">
      <c r="B243" s="10" t="s">
        <v>1108</v>
      </c>
      <c r="C243" s="10"/>
      <c r="D243" s="10"/>
      <c r="E243" s="10"/>
      <c r="F243" s="201">
        <v>2021</v>
      </c>
      <c r="G243" s="201">
        <v>2022</v>
      </c>
      <c r="H243" s="201">
        <v>2023</v>
      </c>
      <c r="I243" s="192" t="s">
        <v>256</v>
      </c>
      <c r="J243" s="12" t="s">
        <v>121</v>
      </c>
      <c r="K243" s="12" t="s">
        <v>122</v>
      </c>
      <c r="L243" s="12" t="s">
        <v>123</v>
      </c>
      <c r="M243" s="12" t="s">
        <v>124</v>
      </c>
    </row>
    <row r="244" spans="2:13" ht="17.45" thickTop="1">
      <c r="B244" s="15" t="s">
        <v>1109</v>
      </c>
      <c r="C244" s="15"/>
      <c r="D244" s="15"/>
      <c r="E244" s="15"/>
      <c r="F244" s="233" t="s">
        <v>1110</v>
      </c>
      <c r="G244" s="226" t="s">
        <v>1111</v>
      </c>
      <c r="H244" s="226" t="s">
        <v>1112</v>
      </c>
      <c r="I244" s="190" t="s">
        <v>1113</v>
      </c>
      <c r="J244" s="13" t="s">
        <v>1098</v>
      </c>
      <c r="K244" s="13" t="s">
        <v>61</v>
      </c>
      <c r="L244" s="13" t="s">
        <v>61</v>
      </c>
      <c r="M244" s="40" t="s">
        <v>1087</v>
      </c>
    </row>
    <row r="245" spans="2:13">
      <c r="C245" s="7" t="s">
        <v>1099</v>
      </c>
      <c r="F245" s="32" t="s">
        <v>1114</v>
      </c>
      <c r="G245" s="32" t="s">
        <v>1115</v>
      </c>
      <c r="H245" s="32" t="s">
        <v>1116</v>
      </c>
      <c r="I245" s="44" t="s">
        <v>61</v>
      </c>
      <c r="J245" s="13" t="s">
        <v>1098</v>
      </c>
      <c r="K245" s="13" t="s">
        <v>61</v>
      </c>
      <c r="L245" s="13" t="s">
        <v>61</v>
      </c>
      <c r="M245" s="40" t="s">
        <v>1087</v>
      </c>
    </row>
    <row r="246" spans="2:13">
      <c r="C246" s="7" t="s">
        <v>1103</v>
      </c>
      <c r="F246" s="32" t="s">
        <v>1117</v>
      </c>
      <c r="G246" s="32" t="s">
        <v>1118</v>
      </c>
      <c r="H246" s="32" t="s">
        <v>1119</v>
      </c>
      <c r="I246" s="44" t="s">
        <v>61</v>
      </c>
      <c r="J246" s="13" t="s">
        <v>1098</v>
      </c>
      <c r="K246" s="13" t="s">
        <v>61</v>
      </c>
      <c r="L246" s="13" t="s">
        <v>61</v>
      </c>
      <c r="M246" s="40" t="s">
        <v>1087</v>
      </c>
    </row>
    <row r="247" spans="2:13">
      <c r="B247" s="15" t="s">
        <v>1120</v>
      </c>
      <c r="C247" s="15"/>
      <c r="D247" s="15"/>
      <c r="E247" s="15"/>
      <c r="F247" s="233" t="s">
        <v>1121</v>
      </c>
      <c r="G247" s="226" t="s">
        <v>1122</v>
      </c>
      <c r="H247" s="226" t="s">
        <v>1123</v>
      </c>
      <c r="I247" s="190" t="s">
        <v>1124</v>
      </c>
      <c r="J247" s="13" t="s">
        <v>1098</v>
      </c>
      <c r="K247" s="13" t="s">
        <v>61</v>
      </c>
      <c r="L247" s="13" t="s">
        <v>61</v>
      </c>
      <c r="M247" s="40" t="s">
        <v>1087</v>
      </c>
    </row>
    <row r="248" spans="2:13">
      <c r="C248" s="7" t="s">
        <v>1099</v>
      </c>
      <c r="F248" s="32" t="s">
        <v>1125</v>
      </c>
      <c r="G248" s="32" t="s">
        <v>1126</v>
      </c>
      <c r="H248" s="32" t="s">
        <v>1127</v>
      </c>
      <c r="I248" s="44" t="s">
        <v>61</v>
      </c>
      <c r="J248" s="13" t="s">
        <v>1098</v>
      </c>
      <c r="K248" s="13" t="s">
        <v>61</v>
      </c>
      <c r="L248" s="13" t="s">
        <v>61</v>
      </c>
      <c r="M248" s="40" t="s">
        <v>1087</v>
      </c>
    </row>
    <row r="249" spans="2:13">
      <c r="C249" s="7" t="s">
        <v>1103</v>
      </c>
      <c r="F249" s="32" t="s">
        <v>1128</v>
      </c>
      <c r="G249" s="32" t="s">
        <v>1129</v>
      </c>
      <c r="H249" s="32" t="s">
        <v>1130</v>
      </c>
      <c r="I249" s="44" t="s">
        <v>61</v>
      </c>
      <c r="J249" s="13" t="s">
        <v>1098</v>
      </c>
      <c r="K249" s="13" t="s">
        <v>61</v>
      </c>
      <c r="L249" s="13" t="s">
        <v>61</v>
      </c>
      <c r="M249" s="40" t="s">
        <v>1087</v>
      </c>
    </row>
    <row r="250" spans="2:13">
      <c r="B250" s="15" t="s">
        <v>1131</v>
      </c>
      <c r="C250" s="15"/>
      <c r="D250" s="15"/>
      <c r="E250" s="15"/>
      <c r="F250" s="101" t="s">
        <v>61</v>
      </c>
      <c r="G250" s="226" t="s">
        <v>1132</v>
      </c>
      <c r="H250" s="226" t="s">
        <v>1133</v>
      </c>
      <c r="I250" s="44" t="s">
        <v>61</v>
      </c>
      <c r="J250" s="13" t="s">
        <v>1098</v>
      </c>
      <c r="K250" s="13" t="s">
        <v>61</v>
      </c>
      <c r="L250" s="13" t="s">
        <v>61</v>
      </c>
      <c r="M250" s="40" t="s">
        <v>1087</v>
      </c>
    </row>
    <row r="251" spans="2:13">
      <c r="C251" s="7" t="s">
        <v>1099</v>
      </c>
      <c r="F251" s="18" t="s">
        <v>61</v>
      </c>
      <c r="G251" s="32" t="s">
        <v>1134</v>
      </c>
      <c r="H251" s="32" t="s">
        <v>1135</v>
      </c>
      <c r="I251" s="44" t="s">
        <v>61</v>
      </c>
      <c r="J251" s="13" t="s">
        <v>1098</v>
      </c>
      <c r="K251" s="13" t="s">
        <v>61</v>
      </c>
      <c r="L251" s="13" t="s">
        <v>61</v>
      </c>
      <c r="M251" s="40" t="s">
        <v>1087</v>
      </c>
    </row>
    <row r="252" spans="2:13">
      <c r="C252" s="7" t="s">
        <v>1103</v>
      </c>
      <c r="F252" s="18" t="s">
        <v>61</v>
      </c>
      <c r="G252" s="32" t="s">
        <v>1136</v>
      </c>
      <c r="H252" s="32" t="s">
        <v>1137</v>
      </c>
      <c r="I252" s="44" t="s">
        <v>61</v>
      </c>
      <c r="J252" s="13" t="s">
        <v>1098</v>
      </c>
      <c r="K252" s="13" t="s">
        <v>61</v>
      </c>
      <c r="L252" s="13" t="s">
        <v>61</v>
      </c>
      <c r="M252" s="40" t="s">
        <v>1087</v>
      </c>
    </row>
    <row r="253" spans="2:13">
      <c r="F253" s="19"/>
      <c r="G253" s="19"/>
      <c r="H253" s="19"/>
      <c r="M253" s="40"/>
    </row>
    <row r="254" spans="2:13">
      <c r="F254" s="19"/>
      <c r="G254" s="19"/>
      <c r="H254" s="19"/>
      <c r="I254" s="41"/>
      <c r="M254" s="40"/>
    </row>
    <row r="255" spans="2:13">
      <c r="B255" s="15" t="s">
        <v>211</v>
      </c>
      <c r="F255" s="19"/>
      <c r="G255" s="19"/>
      <c r="H255" s="19"/>
      <c r="I255" s="41"/>
      <c r="M255" s="40"/>
    </row>
    <row r="256" spans="2:13" ht="106.15" customHeight="1">
      <c r="B256" s="421" t="s">
        <v>1138</v>
      </c>
      <c r="C256" s="412"/>
      <c r="D256" s="412"/>
      <c r="E256" s="412"/>
      <c r="F256" s="412"/>
      <c r="G256" s="412"/>
      <c r="H256" s="412"/>
      <c r="I256" s="412"/>
      <c r="J256" s="412"/>
      <c r="K256" s="412"/>
      <c r="L256" s="412"/>
      <c r="M256" s="422"/>
    </row>
    <row r="257" spans="2:13" ht="18.75" customHeight="1">
      <c r="B257" s="198"/>
      <c r="C257" s="198"/>
      <c r="D257" s="198"/>
      <c r="E257" s="198"/>
      <c r="F257" s="198"/>
      <c r="G257" s="198"/>
      <c r="H257" s="198"/>
      <c r="I257" s="198"/>
      <c r="J257" s="198"/>
      <c r="K257" s="198"/>
      <c r="L257" s="198"/>
      <c r="M257" s="198"/>
    </row>
    <row r="259" spans="2:13">
      <c r="F259" s="413"/>
      <c r="G259" s="413"/>
      <c r="H259" s="413"/>
      <c r="J259" s="413" t="s">
        <v>119</v>
      </c>
      <c r="K259" s="413"/>
      <c r="L259" s="413"/>
      <c r="M259" s="413"/>
    </row>
    <row r="260" spans="2:13" ht="17.45" thickBot="1">
      <c r="B260" s="10" t="s">
        <v>1139</v>
      </c>
      <c r="C260" s="10"/>
      <c r="D260" s="10"/>
      <c r="E260" s="10"/>
      <c r="F260" s="201">
        <v>2021</v>
      </c>
      <c r="G260" s="201">
        <v>2022</v>
      </c>
      <c r="H260" s="201">
        <v>2023</v>
      </c>
      <c r="I260" s="25" t="s">
        <v>256</v>
      </c>
      <c r="J260" s="12" t="s">
        <v>121</v>
      </c>
      <c r="K260" s="12" t="s">
        <v>122</v>
      </c>
      <c r="L260" s="12" t="s">
        <v>123</v>
      </c>
      <c r="M260" s="12" t="s">
        <v>124</v>
      </c>
    </row>
    <row r="261" spans="2:13" ht="17.45" thickTop="1">
      <c r="B261" s="15" t="s">
        <v>1140</v>
      </c>
      <c r="D261" s="15"/>
      <c r="E261" s="15"/>
      <c r="F261" s="233">
        <f>SUM(F262:F263)</f>
        <v>0</v>
      </c>
      <c r="G261" s="233" t="s">
        <v>1141</v>
      </c>
      <c r="H261" s="233" t="s">
        <v>1142</v>
      </c>
      <c r="I261" s="44" t="s">
        <v>61</v>
      </c>
      <c r="J261" s="13" t="s">
        <v>1143</v>
      </c>
      <c r="K261" s="13" t="s">
        <v>61</v>
      </c>
      <c r="L261" s="13" t="s">
        <v>61</v>
      </c>
      <c r="M261" s="40" t="s">
        <v>1087</v>
      </c>
    </row>
    <row r="262" spans="2:13">
      <c r="C262" s="7" t="s">
        <v>1144</v>
      </c>
      <c r="F262" s="32" t="s">
        <v>61</v>
      </c>
      <c r="G262" s="32" t="s">
        <v>1141</v>
      </c>
      <c r="H262" s="32" t="s">
        <v>1145</v>
      </c>
      <c r="I262" s="44" t="s">
        <v>61</v>
      </c>
      <c r="J262" s="13" t="s">
        <v>1143</v>
      </c>
      <c r="K262" s="13" t="s">
        <v>61</v>
      </c>
      <c r="L262" s="13" t="s">
        <v>61</v>
      </c>
      <c r="M262" s="40" t="s">
        <v>1087</v>
      </c>
    </row>
    <row r="263" spans="2:13">
      <c r="C263" s="7" t="s">
        <v>1146</v>
      </c>
      <c r="F263" s="32" t="s">
        <v>61</v>
      </c>
      <c r="G263" s="32" t="s">
        <v>61</v>
      </c>
      <c r="H263" s="32" t="s">
        <v>1147</v>
      </c>
      <c r="I263" s="44" t="s">
        <v>61</v>
      </c>
      <c r="J263" s="13" t="s">
        <v>1143</v>
      </c>
      <c r="K263" s="13" t="s">
        <v>61</v>
      </c>
      <c r="L263" s="13" t="s">
        <v>61</v>
      </c>
      <c r="M263" s="40" t="s">
        <v>1087</v>
      </c>
    </row>
    <row r="264" spans="2:13">
      <c r="B264" s="15" t="s">
        <v>1148</v>
      </c>
      <c r="F264" s="233" t="s">
        <v>1149</v>
      </c>
      <c r="G264" s="233" t="s">
        <v>1150</v>
      </c>
      <c r="H264" s="233" t="s">
        <v>1151</v>
      </c>
      <c r="I264" s="44" t="s">
        <v>61</v>
      </c>
      <c r="J264" s="13" t="s">
        <v>1143</v>
      </c>
      <c r="K264" s="13" t="s">
        <v>61</v>
      </c>
      <c r="L264" s="13" t="s">
        <v>61</v>
      </c>
      <c r="M264" s="40" t="s">
        <v>1087</v>
      </c>
    </row>
    <row r="265" spans="2:13">
      <c r="C265" s="7" t="s">
        <v>1152</v>
      </c>
      <c r="F265" s="32" t="s">
        <v>1153</v>
      </c>
      <c r="G265" s="32" t="s">
        <v>1154</v>
      </c>
      <c r="H265" s="32" t="s">
        <v>1155</v>
      </c>
      <c r="I265" s="44" t="s">
        <v>61</v>
      </c>
      <c r="J265" s="13" t="s">
        <v>1143</v>
      </c>
      <c r="K265" s="13" t="s">
        <v>61</v>
      </c>
      <c r="L265" s="13" t="s">
        <v>61</v>
      </c>
      <c r="M265" s="40" t="s">
        <v>1087</v>
      </c>
    </row>
    <row r="266" spans="2:13">
      <c r="C266" s="7" t="s">
        <v>1156</v>
      </c>
      <c r="F266" s="32" t="s">
        <v>1157</v>
      </c>
      <c r="G266" s="32" t="s">
        <v>1158</v>
      </c>
      <c r="H266" s="32" t="s">
        <v>1159</v>
      </c>
      <c r="I266" s="44" t="s">
        <v>61</v>
      </c>
      <c r="J266" s="13" t="s">
        <v>1143</v>
      </c>
      <c r="K266" s="13" t="s">
        <v>61</v>
      </c>
      <c r="L266" s="13" t="s">
        <v>61</v>
      </c>
      <c r="M266" s="40" t="s">
        <v>1087</v>
      </c>
    </row>
    <row r="267" spans="2:13">
      <c r="M267" s="40"/>
    </row>
    <row r="269" spans="2:13">
      <c r="F269" s="13"/>
      <c r="G269" s="13"/>
      <c r="H269" s="13"/>
      <c r="J269" s="413" t="s">
        <v>119</v>
      </c>
      <c r="K269" s="413"/>
      <c r="L269" s="413"/>
      <c r="M269" s="413"/>
    </row>
    <row r="270" spans="2:13" ht="17.45" thickBot="1">
      <c r="B270" s="10" t="s">
        <v>1160</v>
      </c>
      <c r="C270" s="10"/>
      <c r="D270" s="10"/>
      <c r="E270" s="10"/>
      <c r="F270" s="201" t="s">
        <v>1161</v>
      </c>
      <c r="G270" s="201" t="s">
        <v>1162</v>
      </c>
      <c r="H270" s="201">
        <v>2023</v>
      </c>
      <c r="I270" s="25" t="s">
        <v>256</v>
      </c>
      <c r="J270" s="12" t="s">
        <v>121</v>
      </c>
      <c r="K270" s="12" t="s">
        <v>122</v>
      </c>
      <c r="L270" s="12" t="s">
        <v>123</v>
      </c>
      <c r="M270" s="12" t="s">
        <v>1163</v>
      </c>
    </row>
    <row r="271" spans="2:13" ht="17.45" thickTop="1">
      <c r="B271" s="15" t="s">
        <v>1164</v>
      </c>
      <c r="C271" s="15"/>
      <c r="F271" s="173" t="s">
        <v>61</v>
      </c>
      <c r="G271" s="173" t="s">
        <v>61</v>
      </c>
      <c r="H271" s="236" t="s">
        <v>1165</v>
      </c>
      <c r="I271" s="13" t="s">
        <v>61</v>
      </c>
      <c r="J271" s="13" t="s">
        <v>1143</v>
      </c>
      <c r="K271" s="13" t="s">
        <v>61</v>
      </c>
      <c r="L271" s="13" t="s">
        <v>61</v>
      </c>
      <c r="M271" s="40" t="s">
        <v>1087</v>
      </c>
    </row>
    <row r="272" spans="2:13">
      <c r="C272" s="7" t="s">
        <v>1099</v>
      </c>
      <c r="F272" s="65" t="s">
        <v>61</v>
      </c>
      <c r="G272" s="65" t="s">
        <v>61</v>
      </c>
      <c r="H272" s="135" t="s">
        <v>1166</v>
      </c>
      <c r="I272" s="13" t="s">
        <v>61</v>
      </c>
      <c r="J272" s="13" t="s">
        <v>1143</v>
      </c>
      <c r="K272" s="13" t="s">
        <v>61</v>
      </c>
      <c r="L272" s="13" t="s">
        <v>61</v>
      </c>
      <c r="M272" s="40" t="s">
        <v>1087</v>
      </c>
    </row>
    <row r="273" spans="2:13">
      <c r="C273" s="7" t="s">
        <v>1103</v>
      </c>
      <c r="F273" s="65" t="s">
        <v>61</v>
      </c>
      <c r="G273" s="65" t="s">
        <v>61</v>
      </c>
      <c r="H273" s="135" t="s">
        <v>1167</v>
      </c>
      <c r="I273" s="13" t="s">
        <v>61</v>
      </c>
      <c r="J273" s="13" t="s">
        <v>1143</v>
      </c>
      <c r="K273" s="13" t="s">
        <v>61</v>
      </c>
      <c r="L273" s="13" t="s">
        <v>61</v>
      </c>
      <c r="M273" s="40" t="s">
        <v>1087</v>
      </c>
    </row>
    <row r="274" spans="2:13">
      <c r="B274" s="15" t="s">
        <v>1168</v>
      </c>
      <c r="C274" s="15"/>
      <c r="F274" s="173" t="s">
        <v>61</v>
      </c>
      <c r="G274" s="173" t="s">
        <v>61</v>
      </c>
      <c r="H274" s="237" t="s">
        <v>1169</v>
      </c>
      <c r="I274" s="13" t="s">
        <v>61</v>
      </c>
      <c r="J274" s="13" t="s">
        <v>1143</v>
      </c>
      <c r="K274" s="13" t="s">
        <v>61</v>
      </c>
      <c r="L274" s="13" t="s">
        <v>61</v>
      </c>
      <c r="M274" s="40" t="s">
        <v>1087</v>
      </c>
    </row>
    <row r="275" spans="2:13">
      <c r="C275" s="7" t="s">
        <v>1099</v>
      </c>
      <c r="F275" s="65" t="s">
        <v>61</v>
      </c>
      <c r="G275" s="65" t="s">
        <v>61</v>
      </c>
      <c r="H275" s="135" t="s">
        <v>1135</v>
      </c>
      <c r="I275" s="13" t="s">
        <v>61</v>
      </c>
      <c r="J275" s="13" t="s">
        <v>1143</v>
      </c>
      <c r="K275" s="13" t="s">
        <v>61</v>
      </c>
      <c r="L275" s="13" t="s">
        <v>61</v>
      </c>
      <c r="M275" s="40" t="s">
        <v>1087</v>
      </c>
    </row>
    <row r="276" spans="2:13">
      <c r="C276" s="7" t="s">
        <v>1103</v>
      </c>
      <c r="F276" s="65" t="s">
        <v>61</v>
      </c>
      <c r="G276" s="65" t="s">
        <v>61</v>
      </c>
      <c r="H276" s="135" t="s">
        <v>1170</v>
      </c>
      <c r="I276" s="13" t="s">
        <v>61</v>
      </c>
      <c r="J276" s="13" t="s">
        <v>1143</v>
      </c>
      <c r="K276" s="13" t="s">
        <v>61</v>
      </c>
      <c r="L276" s="13" t="s">
        <v>61</v>
      </c>
      <c r="M276" s="40" t="s">
        <v>1087</v>
      </c>
    </row>
    <row r="277" spans="2:13">
      <c r="B277" s="15" t="s">
        <v>1171</v>
      </c>
      <c r="C277" s="15"/>
      <c r="F277" s="173" t="s">
        <v>61</v>
      </c>
      <c r="G277" s="173" t="s">
        <v>61</v>
      </c>
      <c r="H277" s="237" t="s">
        <v>1172</v>
      </c>
      <c r="I277" s="13" t="s">
        <v>61</v>
      </c>
      <c r="J277" s="13" t="s">
        <v>1143</v>
      </c>
      <c r="K277" s="13" t="s">
        <v>61</v>
      </c>
      <c r="L277" s="13" t="s">
        <v>61</v>
      </c>
      <c r="M277" s="40" t="s">
        <v>1087</v>
      </c>
    </row>
    <row r="278" spans="2:13">
      <c r="C278" s="7" t="s">
        <v>1099</v>
      </c>
      <c r="F278" s="65" t="s">
        <v>61</v>
      </c>
      <c r="G278" s="65" t="s">
        <v>61</v>
      </c>
      <c r="H278" s="135">
        <v>0</v>
      </c>
      <c r="I278" s="13" t="s">
        <v>61</v>
      </c>
      <c r="J278" s="13" t="s">
        <v>1143</v>
      </c>
      <c r="K278" s="13" t="s">
        <v>61</v>
      </c>
      <c r="L278" s="13" t="s">
        <v>61</v>
      </c>
      <c r="M278" s="40" t="s">
        <v>1087</v>
      </c>
    </row>
    <row r="279" spans="2:13">
      <c r="C279" s="7" t="s">
        <v>1103</v>
      </c>
      <c r="F279" s="65" t="s">
        <v>61</v>
      </c>
      <c r="G279" s="65" t="s">
        <v>61</v>
      </c>
      <c r="H279" s="135" t="s">
        <v>1172</v>
      </c>
      <c r="I279" s="13" t="s">
        <v>61</v>
      </c>
      <c r="J279" s="13" t="s">
        <v>1143</v>
      </c>
      <c r="K279" s="13" t="s">
        <v>61</v>
      </c>
      <c r="L279" s="13" t="s">
        <v>61</v>
      </c>
      <c r="M279" s="40" t="s">
        <v>1087</v>
      </c>
    </row>
    <row r="280" spans="2:13">
      <c r="B280" s="15" t="s">
        <v>1173</v>
      </c>
      <c r="C280" s="15"/>
      <c r="F280" s="173" t="s">
        <v>61</v>
      </c>
      <c r="G280" s="173" t="s">
        <v>61</v>
      </c>
      <c r="H280" s="237" t="s">
        <v>1174</v>
      </c>
      <c r="I280" s="13" t="s">
        <v>61</v>
      </c>
      <c r="J280" s="13" t="s">
        <v>1143</v>
      </c>
      <c r="K280" s="13" t="s">
        <v>61</v>
      </c>
      <c r="L280" s="13" t="s">
        <v>61</v>
      </c>
      <c r="M280" s="40" t="s">
        <v>1087</v>
      </c>
    </row>
    <row r="281" spans="2:13">
      <c r="C281" s="7" t="s">
        <v>1099</v>
      </c>
      <c r="F281" s="65" t="s">
        <v>61</v>
      </c>
      <c r="G281" s="65" t="s">
        <v>61</v>
      </c>
      <c r="H281" s="135" t="s">
        <v>1175</v>
      </c>
      <c r="I281" s="13" t="s">
        <v>61</v>
      </c>
      <c r="J281" s="13" t="s">
        <v>1143</v>
      </c>
      <c r="K281" s="13" t="s">
        <v>61</v>
      </c>
      <c r="L281" s="13" t="s">
        <v>61</v>
      </c>
      <c r="M281" s="40" t="s">
        <v>1087</v>
      </c>
    </row>
    <row r="282" spans="2:13">
      <c r="C282" s="7" t="s">
        <v>1103</v>
      </c>
      <c r="F282" s="65" t="s">
        <v>61</v>
      </c>
      <c r="G282" s="65" t="s">
        <v>61</v>
      </c>
      <c r="H282" s="135" t="s">
        <v>1176</v>
      </c>
      <c r="I282" s="13" t="s">
        <v>61</v>
      </c>
      <c r="J282" s="13" t="s">
        <v>1143</v>
      </c>
      <c r="K282" s="13" t="s">
        <v>61</v>
      </c>
      <c r="L282" s="13" t="s">
        <v>61</v>
      </c>
      <c r="M282" s="40" t="s">
        <v>1087</v>
      </c>
    </row>
    <row r="283" spans="2:13">
      <c r="B283" s="15" t="s">
        <v>1177</v>
      </c>
      <c r="C283" s="15"/>
      <c r="F283" s="173" t="s">
        <v>61</v>
      </c>
      <c r="G283" s="173" t="s">
        <v>61</v>
      </c>
      <c r="H283" s="237" t="s">
        <v>1178</v>
      </c>
      <c r="I283" s="13" t="s">
        <v>61</v>
      </c>
      <c r="J283" s="13" t="s">
        <v>1143</v>
      </c>
      <c r="K283" s="13" t="s">
        <v>61</v>
      </c>
      <c r="L283" s="13" t="s">
        <v>61</v>
      </c>
      <c r="M283" s="40" t="s">
        <v>1087</v>
      </c>
    </row>
    <row r="284" spans="2:13">
      <c r="C284" s="7" t="s">
        <v>1099</v>
      </c>
      <c r="F284" s="65" t="s">
        <v>61</v>
      </c>
      <c r="G284" s="65" t="s">
        <v>61</v>
      </c>
      <c r="H284" s="135">
        <v>0</v>
      </c>
      <c r="I284" s="13" t="s">
        <v>61</v>
      </c>
      <c r="J284" s="13" t="s">
        <v>1143</v>
      </c>
      <c r="K284" s="13" t="s">
        <v>61</v>
      </c>
      <c r="L284" s="13" t="s">
        <v>61</v>
      </c>
      <c r="M284" s="40" t="s">
        <v>1087</v>
      </c>
    </row>
    <row r="285" spans="2:13">
      <c r="C285" s="7" t="s">
        <v>1103</v>
      </c>
      <c r="F285" s="65" t="s">
        <v>61</v>
      </c>
      <c r="G285" s="65" t="s">
        <v>61</v>
      </c>
      <c r="H285" s="135" t="s">
        <v>1178</v>
      </c>
      <c r="I285" s="13" t="s">
        <v>61</v>
      </c>
      <c r="J285" s="13" t="s">
        <v>1143</v>
      </c>
      <c r="K285" s="13" t="s">
        <v>61</v>
      </c>
      <c r="L285" s="13" t="s">
        <v>61</v>
      </c>
      <c r="M285" s="40" t="s">
        <v>1087</v>
      </c>
    </row>
    <row r="286" spans="2:13">
      <c r="B286" s="15" t="s">
        <v>1179</v>
      </c>
      <c r="C286" s="15"/>
      <c r="F286" s="173" t="s">
        <v>61</v>
      </c>
      <c r="G286" s="173" t="s">
        <v>61</v>
      </c>
      <c r="H286" s="237" t="s">
        <v>1180</v>
      </c>
      <c r="I286" s="13" t="s">
        <v>61</v>
      </c>
      <c r="J286" s="13" t="s">
        <v>1143</v>
      </c>
      <c r="K286" s="13" t="s">
        <v>61</v>
      </c>
      <c r="L286" s="13" t="s">
        <v>61</v>
      </c>
      <c r="M286" s="40" t="s">
        <v>1087</v>
      </c>
    </row>
    <row r="287" spans="2:13">
      <c r="C287" s="7" t="s">
        <v>1099</v>
      </c>
      <c r="F287" s="65" t="s">
        <v>61</v>
      </c>
      <c r="G287" s="65" t="s">
        <v>61</v>
      </c>
      <c r="H287" s="135">
        <v>0</v>
      </c>
      <c r="I287" s="13" t="s">
        <v>61</v>
      </c>
      <c r="J287" s="13" t="s">
        <v>1143</v>
      </c>
      <c r="K287" s="13" t="s">
        <v>61</v>
      </c>
      <c r="L287" s="13" t="s">
        <v>61</v>
      </c>
      <c r="M287" s="40" t="s">
        <v>1087</v>
      </c>
    </row>
    <row r="288" spans="2:13">
      <c r="C288" s="7" t="s">
        <v>1103</v>
      </c>
      <c r="F288" s="65" t="s">
        <v>61</v>
      </c>
      <c r="G288" s="65" t="s">
        <v>61</v>
      </c>
      <c r="H288" s="135" t="s">
        <v>1180</v>
      </c>
      <c r="I288" s="13" t="s">
        <v>61</v>
      </c>
      <c r="J288" s="13" t="s">
        <v>1143</v>
      </c>
      <c r="K288" s="13" t="s">
        <v>61</v>
      </c>
      <c r="L288" s="13" t="s">
        <v>61</v>
      </c>
      <c r="M288" s="40" t="s">
        <v>1087</v>
      </c>
    </row>
    <row r="290" spans="2:13">
      <c r="B290" s="15" t="s">
        <v>211</v>
      </c>
      <c r="F290" s="19"/>
      <c r="G290" s="19"/>
      <c r="H290" s="19"/>
      <c r="I290" s="41"/>
      <c r="M290" s="40"/>
    </row>
    <row r="291" spans="2:13" ht="117.6" customHeight="1">
      <c r="B291" s="421" t="s">
        <v>1181</v>
      </c>
      <c r="C291" s="412"/>
      <c r="D291" s="412"/>
      <c r="E291" s="412"/>
      <c r="F291" s="412"/>
      <c r="G291" s="412"/>
      <c r="H291" s="412"/>
      <c r="I291" s="412"/>
      <c r="J291" s="412"/>
      <c r="K291" s="412"/>
      <c r="L291" s="412"/>
      <c r="M291" s="422"/>
    </row>
    <row r="293" spans="2:13">
      <c r="F293" s="413"/>
      <c r="G293" s="413"/>
      <c r="H293" s="413"/>
      <c r="J293" s="413" t="s">
        <v>119</v>
      </c>
      <c r="K293" s="413"/>
      <c r="L293" s="413"/>
      <c r="M293" s="413"/>
    </row>
    <row r="294" spans="2:13" ht="17.45" thickBot="1">
      <c r="B294" s="10" t="s">
        <v>1182</v>
      </c>
      <c r="C294" s="10"/>
      <c r="D294" s="10"/>
      <c r="E294" s="10"/>
      <c r="F294" s="201">
        <v>2021</v>
      </c>
      <c r="G294" s="201">
        <v>2022</v>
      </c>
      <c r="H294" s="201">
        <v>2023</v>
      </c>
      <c r="I294" s="25" t="s">
        <v>256</v>
      </c>
      <c r="J294" s="12" t="s">
        <v>121</v>
      </c>
      <c r="K294" s="12" t="s">
        <v>122</v>
      </c>
      <c r="L294" s="12" t="s">
        <v>123</v>
      </c>
      <c r="M294" s="12" t="s">
        <v>124</v>
      </c>
    </row>
    <row r="295" spans="2:13" ht="17.45" thickTop="1">
      <c r="B295" s="15" t="s">
        <v>1140</v>
      </c>
      <c r="D295" s="15"/>
      <c r="E295" s="15"/>
      <c r="F295" s="233" t="s">
        <v>1183</v>
      </c>
      <c r="G295" s="233" t="s">
        <v>1184</v>
      </c>
      <c r="H295" s="233" t="s">
        <v>1185</v>
      </c>
      <c r="I295" s="44" t="s">
        <v>61</v>
      </c>
      <c r="J295" s="13" t="s">
        <v>1186</v>
      </c>
      <c r="K295" s="13" t="s">
        <v>61</v>
      </c>
      <c r="L295" s="13" t="s">
        <v>61</v>
      </c>
      <c r="M295" s="40" t="s">
        <v>1087</v>
      </c>
    </row>
    <row r="296" spans="2:13">
      <c r="C296" s="7" t="s">
        <v>1144</v>
      </c>
      <c r="F296" s="32" t="s">
        <v>1187</v>
      </c>
      <c r="G296" s="32" t="s">
        <v>61</v>
      </c>
      <c r="H296" s="32" t="s">
        <v>61</v>
      </c>
      <c r="I296" s="44" t="s">
        <v>61</v>
      </c>
      <c r="J296" s="13" t="s">
        <v>1186</v>
      </c>
      <c r="K296" s="13" t="s">
        <v>61</v>
      </c>
      <c r="L296" s="13" t="s">
        <v>61</v>
      </c>
      <c r="M296" s="40" t="s">
        <v>1087</v>
      </c>
    </row>
    <row r="297" spans="2:13">
      <c r="C297" s="7" t="s">
        <v>1188</v>
      </c>
      <c r="F297" s="32" t="s">
        <v>1189</v>
      </c>
      <c r="G297" s="32" t="s">
        <v>1190</v>
      </c>
      <c r="H297" s="32" t="s">
        <v>1191</v>
      </c>
      <c r="I297" s="44" t="s">
        <v>61</v>
      </c>
      <c r="J297" s="13" t="s">
        <v>1186</v>
      </c>
      <c r="K297" s="13" t="s">
        <v>61</v>
      </c>
      <c r="L297" s="13" t="s">
        <v>61</v>
      </c>
      <c r="M297" s="40" t="s">
        <v>1087</v>
      </c>
    </row>
    <row r="298" spans="2:13">
      <c r="C298" s="7" t="s">
        <v>1192</v>
      </c>
      <c r="F298" s="32" t="s">
        <v>1193</v>
      </c>
      <c r="G298" s="32" t="s">
        <v>1194</v>
      </c>
      <c r="H298" s="32" t="s">
        <v>1195</v>
      </c>
      <c r="I298" s="44" t="s">
        <v>61</v>
      </c>
      <c r="J298" s="13" t="s">
        <v>1186</v>
      </c>
      <c r="K298" s="13" t="s">
        <v>61</v>
      </c>
      <c r="L298" s="13" t="s">
        <v>61</v>
      </c>
      <c r="M298" s="40" t="s">
        <v>1087</v>
      </c>
    </row>
    <row r="299" spans="2:13">
      <c r="B299" s="15" t="s">
        <v>1148</v>
      </c>
      <c r="F299" s="233" t="s">
        <v>1196</v>
      </c>
      <c r="G299" s="233" t="s">
        <v>1197</v>
      </c>
      <c r="H299" s="233" t="s">
        <v>1198</v>
      </c>
      <c r="I299" s="44" t="s">
        <v>61</v>
      </c>
      <c r="J299" s="13" t="s">
        <v>1186</v>
      </c>
      <c r="K299" s="13" t="s">
        <v>61</v>
      </c>
      <c r="L299" s="13" t="s">
        <v>61</v>
      </c>
      <c r="M299" s="40" t="s">
        <v>1087</v>
      </c>
    </row>
    <row r="300" spans="2:13">
      <c r="C300" s="7" t="s">
        <v>1144</v>
      </c>
      <c r="F300" s="32" t="s">
        <v>61</v>
      </c>
      <c r="G300" s="32" t="s">
        <v>61</v>
      </c>
      <c r="H300" s="32" t="s">
        <v>1199</v>
      </c>
      <c r="I300" s="44" t="s">
        <v>61</v>
      </c>
      <c r="J300" s="13" t="s">
        <v>1186</v>
      </c>
      <c r="K300" s="13" t="s">
        <v>61</v>
      </c>
      <c r="L300" s="13" t="s">
        <v>61</v>
      </c>
      <c r="M300" s="40" t="s">
        <v>1087</v>
      </c>
    </row>
    <row r="301" spans="2:13">
      <c r="C301" s="7" t="s">
        <v>1188</v>
      </c>
      <c r="F301" s="32" t="s">
        <v>1200</v>
      </c>
      <c r="G301" s="32" t="s">
        <v>1201</v>
      </c>
      <c r="H301" s="32" t="s">
        <v>1202</v>
      </c>
      <c r="I301" s="44" t="s">
        <v>61</v>
      </c>
      <c r="J301" s="13" t="s">
        <v>1186</v>
      </c>
      <c r="K301" s="13" t="s">
        <v>61</v>
      </c>
      <c r="L301" s="13" t="s">
        <v>61</v>
      </c>
      <c r="M301" s="40" t="s">
        <v>1087</v>
      </c>
    </row>
    <row r="302" spans="2:13">
      <c r="C302" s="7" t="s">
        <v>1192</v>
      </c>
      <c r="F302" s="215" t="s">
        <v>1203</v>
      </c>
      <c r="G302" s="32" t="s">
        <v>1204</v>
      </c>
      <c r="H302" s="215" t="s">
        <v>61</v>
      </c>
      <c r="I302" s="44" t="s">
        <v>61</v>
      </c>
      <c r="J302" s="13" t="s">
        <v>1186</v>
      </c>
      <c r="K302" s="13" t="s">
        <v>61</v>
      </c>
      <c r="L302" s="13" t="s">
        <v>61</v>
      </c>
      <c r="M302" s="40" t="s">
        <v>1087</v>
      </c>
    </row>
    <row r="304" spans="2:13">
      <c r="F304" s="13"/>
      <c r="G304" s="13"/>
      <c r="H304" s="13"/>
      <c r="J304" s="13" t="s">
        <v>119</v>
      </c>
    </row>
    <row r="305" spans="2:13" ht="17.45" thickBot="1">
      <c r="B305" s="10" t="s">
        <v>1205</v>
      </c>
      <c r="C305" s="10"/>
      <c r="D305" s="10"/>
      <c r="E305" s="10"/>
      <c r="F305" s="201" t="s">
        <v>1206</v>
      </c>
      <c r="G305" s="201" t="s">
        <v>1207</v>
      </c>
      <c r="H305" s="201">
        <v>2023</v>
      </c>
      <c r="I305" s="25" t="s">
        <v>256</v>
      </c>
      <c r="J305" s="12" t="s">
        <v>121</v>
      </c>
      <c r="K305" s="12" t="s">
        <v>122</v>
      </c>
      <c r="L305" s="12" t="s">
        <v>123</v>
      </c>
      <c r="M305" s="12" t="s">
        <v>124</v>
      </c>
    </row>
    <row r="306" spans="2:13" ht="17.45" thickTop="1">
      <c r="B306" s="15" t="s">
        <v>1208</v>
      </c>
      <c r="C306" s="15"/>
      <c r="F306" s="173" t="s">
        <v>61</v>
      </c>
      <c r="G306" s="173" t="s">
        <v>61</v>
      </c>
      <c r="H306" s="236" t="s">
        <v>1209</v>
      </c>
      <c r="I306" s="13" t="s">
        <v>61</v>
      </c>
      <c r="J306" s="13" t="s">
        <v>1186</v>
      </c>
      <c r="K306" s="13" t="s">
        <v>61</v>
      </c>
      <c r="L306" s="13" t="s">
        <v>61</v>
      </c>
      <c r="M306" s="40" t="s">
        <v>1087</v>
      </c>
    </row>
    <row r="307" spans="2:13">
      <c r="C307" s="7" t="s">
        <v>1099</v>
      </c>
      <c r="F307" s="65" t="s">
        <v>61</v>
      </c>
      <c r="G307" s="65" t="s">
        <v>61</v>
      </c>
      <c r="H307" s="135" t="s">
        <v>1210</v>
      </c>
      <c r="I307" s="13" t="s">
        <v>61</v>
      </c>
      <c r="J307" s="13" t="s">
        <v>1186</v>
      </c>
      <c r="K307" s="13" t="s">
        <v>61</v>
      </c>
      <c r="L307" s="13" t="s">
        <v>61</v>
      </c>
      <c r="M307" s="40" t="s">
        <v>1087</v>
      </c>
    </row>
    <row r="308" spans="2:13">
      <c r="C308" s="7" t="s">
        <v>1103</v>
      </c>
      <c r="F308" s="65" t="s">
        <v>61</v>
      </c>
      <c r="G308" s="65" t="s">
        <v>61</v>
      </c>
      <c r="H308" s="135" t="s">
        <v>1211</v>
      </c>
      <c r="I308" s="13" t="s">
        <v>61</v>
      </c>
      <c r="J308" s="13" t="s">
        <v>1186</v>
      </c>
      <c r="K308" s="13" t="s">
        <v>61</v>
      </c>
      <c r="L308" s="13" t="s">
        <v>61</v>
      </c>
      <c r="M308" s="40" t="s">
        <v>1087</v>
      </c>
    </row>
    <row r="309" spans="2:13">
      <c r="B309" s="15" t="s">
        <v>1212</v>
      </c>
      <c r="C309" s="15"/>
      <c r="F309" s="173" t="s">
        <v>61</v>
      </c>
      <c r="G309" s="173" t="s">
        <v>61</v>
      </c>
      <c r="H309" s="237" t="s">
        <v>1213</v>
      </c>
      <c r="I309" s="13" t="s">
        <v>61</v>
      </c>
      <c r="J309" s="13" t="s">
        <v>1186</v>
      </c>
      <c r="K309" s="13" t="s">
        <v>61</v>
      </c>
      <c r="L309" s="13" t="s">
        <v>61</v>
      </c>
      <c r="M309" s="40" t="s">
        <v>1087</v>
      </c>
    </row>
    <row r="310" spans="2:13">
      <c r="C310" s="7" t="s">
        <v>1099</v>
      </c>
      <c r="F310" s="65" t="s">
        <v>61</v>
      </c>
      <c r="G310" s="65" t="s">
        <v>61</v>
      </c>
      <c r="H310" s="135">
        <v>0</v>
      </c>
      <c r="I310" s="13" t="s">
        <v>61</v>
      </c>
      <c r="J310" s="13" t="s">
        <v>1186</v>
      </c>
      <c r="K310" s="13" t="s">
        <v>61</v>
      </c>
      <c r="L310" s="13" t="s">
        <v>61</v>
      </c>
      <c r="M310" s="40" t="s">
        <v>1087</v>
      </c>
    </row>
    <row r="311" spans="2:13">
      <c r="C311" s="7" t="s">
        <v>1103</v>
      </c>
      <c r="F311" s="65" t="s">
        <v>61</v>
      </c>
      <c r="G311" s="65" t="s">
        <v>61</v>
      </c>
      <c r="H311" s="135" t="s">
        <v>1213</v>
      </c>
      <c r="I311" s="13" t="s">
        <v>61</v>
      </c>
      <c r="J311" s="13" t="s">
        <v>1186</v>
      </c>
      <c r="K311" s="13" t="s">
        <v>61</v>
      </c>
      <c r="L311" s="13" t="s">
        <v>61</v>
      </c>
      <c r="M311" s="40" t="s">
        <v>1087</v>
      </c>
    </row>
    <row r="312" spans="2:13">
      <c r="B312" s="15" t="s">
        <v>1214</v>
      </c>
      <c r="C312" s="15"/>
      <c r="F312" s="173" t="s">
        <v>61</v>
      </c>
      <c r="G312" s="173" t="s">
        <v>61</v>
      </c>
      <c r="H312" s="237" t="s">
        <v>1215</v>
      </c>
      <c r="I312" s="13" t="s">
        <v>61</v>
      </c>
      <c r="J312" s="13" t="s">
        <v>1186</v>
      </c>
      <c r="K312" s="13" t="s">
        <v>61</v>
      </c>
      <c r="L312" s="13" t="s">
        <v>61</v>
      </c>
      <c r="M312" s="40" t="s">
        <v>1087</v>
      </c>
    </row>
    <row r="313" spans="2:13">
      <c r="C313" s="7" t="s">
        <v>1099</v>
      </c>
      <c r="F313" s="65" t="s">
        <v>61</v>
      </c>
      <c r="G313" s="65" t="s">
        <v>61</v>
      </c>
      <c r="H313" s="135" t="s">
        <v>1216</v>
      </c>
      <c r="I313" s="13" t="s">
        <v>61</v>
      </c>
      <c r="J313" s="13" t="s">
        <v>1186</v>
      </c>
      <c r="K313" s="13" t="s">
        <v>61</v>
      </c>
      <c r="L313" s="13" t="s">
        <v>61</v>
      </c>
      <c r="M313" s="40" t="s">
        <v>1087</v>
      </c>
    </row>
    <row r="314" spans="2:13">
      <c r="C314" s="7" t="s">
        <v>1103</v>
      </c>
      <c r="F314" s="65" t="s">
        <v>61</v>
      </c>
      <c r="G314" s="65" t="s">
        <v>61</v>
      </c>
      <c r="H314" s="135" t="s">
        <v>1217</v>
      </c>
      <c r="I314" s="13" t="s">
        <v>61</v>
      </c>
      <c r="J314" s="13" t="s">
        <v>1186</v>
      </c>
      <c r="K314" s="13" t="s">
        <v>61</v>
      </c>
      <c r="L314" s="13" t="s">
        <v>61</v>
      </c>
      <c r="M314" s="40" t="s">
        <v>1087</v>
      </c>
    </row>
    <row r="315" spans="2:13">
      <c r="B315" s="15" t="s">
        <v>1218</v>
      </c>
      <c r="C315" s="15"/>
      <c r="F315" s="173" t="s">
        <v>61</v>
      </c>
      <c r="G315" s="173" t="s">
        <v>61</v>
      </c>
      <c r="H315" s="237" t="s">
        <v>1219</v>
      </c>
      <c r="I315" s="13" t="s">
        <v>61</v>
      </c>
      <c r="J315" s="13" t="s">
        <v>1186</v>
      </c>
      <c r="K315" s="13" t="s">
        <v>61</v>
      </c>
      <c r="L315" s="13" t="s">
        <v>61</v>
      </c>
      <c r="M315" s="40" t="s">
        <v>1087</v>
      </c>
    </row>
    <row r="316" spans="2:13">
      <c r="C316" s="7" t="s">
        <v>1099</v>
      </c>
      <c r="F316" s="65" t="s">
        <v>61</v>
      </c>
      <c r="G316" s="65" t="s">
        <v>61</v>
      </c>
      <c r="H316" s="135" t="s">
        <v>1220</v>
      </c>
      <c r="I316" s="13" t="s">
        <v>61</v>
      </c>
      <c r="J316" s="13" t="s">
        <v>1186</v>
      </c>
      <c r="K316" s="13" t="s">
        <v>61</v>
      </c>
      <c r="L316" s="13" t="s">
        <v>61</v>
      </c>
      <c r="M316" s="40" t="s">
        <v>1087</v>
      </c>
    </row>
    <row r="317" spans="2:13">
      <c r="C317" s="7" t="s">
        <v>1103</v>
      </c>
      <c r="F317" s="65" t="s">
        <v>61</v>
      </c>
      <c r="G317" s="65" t="s">
        <v>61</v>
      </c>
      <c r="H317" s="135" t="s">
        <v>1221</v>
      </c>
      <c r="I317" s="13" t="s">
        <v>61</v>
      </c>
      <c r="J317" s="13" t="s">
        <v>1186</v>
      </c>
      <c r="K317" s="13" t="s">
        <v>61</v>
      </c>
      <c r="L317" s="13" t="s">
        <v>61</v>
      </c>
      <c r="M317" s="40" t="s">
        <v>1087</v>
      </c>
    </row>
    <row r="318" spans="2:13">
      <c r="B318" s="15" t="s">
        <v>1222</v>
      </c>
      <c r="C318" s="15"/>
      <c r="F318" s="173" t="s">
        <v>61</v>
      </c>
      <c r="G318" s="173" t="s">
        <v>61</v>
      </c>
      <c r="H318" s="237" t="s">
        <v>1223</v>
      </c>
      <c r="I318" s="13" t="s">
        <v>61</v>
      </c>
      <c r="J318" s="13" t="s">
        <v>1186</v>
      </c>
      <c r="K318" s="13" t="s">
        <v>61</v>
      </c>
      <c r="L318" s="13" t="s">
        <v>61</v>
      </c>
      <c r="M318" s="40" t="s">
        <v>1087</v>
      </c>
    </row>
    <row r="319" spans="2:13">
      <c r="C319" s="7" t="s">
        <v>1099</v>
      </c>
      <c r="F319" s="65" t="s">
        <v>61</v>
      </c>
      <c r="G319" s="65" t="s">
        <v>61</v>
      </c>
      <c r="H319" s="135" t="s">
        <v>1224</v>
      </c>
      <c r="I319" s="13" t="s">
        <v>61</v>
      </c>
      <c r="J319" s="13" t="s">
        <v>1186</v>
      </c>
      <c r="K319" s="13" t="s">
        <v>61</v>
      </c>
      <c r="L319" s="13" t="s">
        <v>61</v>
      </c>
      <c r="M319" s="40" t="s">
        <v>1087</v>
      </c>
    </row>
    <row r="320" spans="2:13">
      <c r="C320" s="7" t="s">
        <v>1103</v>
      </c>
      <c r="F320" s="65" t="s">
        <v>61</v>
      </c>
      <c r="G320" s="65" t="s">
        <v>61</v>
      </c>
      <c r="H320" s="135" t="s">
        <v>1225</v>
      </c>
      <c r="I320" s="13" t="s">
        <v>61</v>
      </c>
      <c r="J320" s="13" t="s">
        <v>1186</v>
      </c>
      <c r="K320" s="13" t="s">
        <v>61</v>
      </c>
      <c r="L320" s="13" t="s">
        <v>61</v>
      </c>
      <c r="M320" s="40" t="s">
        <v>1087</v>
      </c>
    </row>
    <row r="321" spans="2:13">
      <c r="B321" s="15" t="s">
        <v>1226</v>
      </c>
      <c r="C321" s="15"/>
      <c r="F321" s="173" t="s">
        <v>61</v>
      </c>
      <c r="G321" s="173" t="s">
        <v>61</v>
      </c>
      <c r="H321" s="237" t="s">
        <v>1227</v>
      </c>
      <c r="I321" s="13" t="s">
        <v>61</v>
      </c>
      <c r="J321" s="13" t="s">
        <v>1186</v>
      </c>
      <c r="K321" s="13" t="s">
        <v>61</v>
      </c>
      <c r="L321" s="13" t="s">
        <v>61</v>
      </c>
      <c r="M321" s="40" t="s">
        <v>1087</v>
      </c>
    </row>
    <row r="322" spans="2:13">
      <c r="C322" s="7" t="s">
        <v>1099</v>
      </c>
      <c r="F322" s="65" t="s">
        <v>61</v>
      </c>
      <c r="G322" s="65" t="s">
        <v>61</v>
      </c>
      <c r="H322" s="135" t="s">
        <v>1228</v>
      </c>
      <c r="I322" s="13" t="s">
        <v>61</v>
      </c>
      <c r="J322" s="13" t="s">
        <v>1186</v>
      </c>
      <c r="K322" s="13" t="s">
        <v>61</v>
      </c>
      <c r="L322" s="13" t="s">
        <v>61</v>
      </c>
      <c r="M322" s="40" t="s">
        <v>1087</v>
      </c>
    </row>
    <row r="323" spans="2:13">
      <c r="C323" s="7" t="s">
        <v>1103</v>
      </c>
      <c r="F323" s="65" t="s">
        <v>61</v>
      </c>
      <c r="G323" s="65" t="s">
        <v>61</v>
      </c>
      <c r="H323" s="135" t="s">
        <v>1229</v>
      </c>
      <c r="I323" s="13" t="s">
        <v>61</v>
      </c>
      <c r="J323" s="13" t="s">
        <v>1186</v>
      </c>
      <c r="K323" s="13" t="s">
        <v>61</v>
      </c>
      <c r="L323" s="13" t="s">
        <v>61</v>
      </c>
      <c r="M323" s="40" t="s">
        <v>1087</v>
      </c>
    </row>
    <row r="325" spans="2:13">
      <c r="B325" s="15" t="s">
        <v>211</v>
      </c>
      <c r="F325" s="19"/>
      <c r="G325" s="19"/>
      <c r="H325" s="19"/>
      <c r="I325" s="41"/>
      <c r="M325" s="40"/>
    </row>
    <row r="326" spans="2:13" ht="55.15" customHeight="1">
      <c r="B326" s="421" t="s">
        <v>1230</v>
      </c>
      <c r="C326" s="412"/>
      <c r="D326" s="412"/>
      <c r="E326" s="412"/>
      <c r="F326" s="412"/>
      <c r="G326" s="412"/>
      <c r="H326" s="412"/>
      <c r="I326" s="412"/>
      <c r="J326" s="412"/>
      <c r="K326" s="412"/>
      <c r="L326" s="412"/>
      <c r="M326" s="422"/>
    </row>
  </sheetData>
  <mergeCells count="52">
    <mergeCell ref="J208:M208"/>
    <mergeCell ref="B161:M161"/>
    <mergeCell ref="J164:M164"/>
    <mergeCell ref="B173:M173"/>
    <mergeCell ref="B4:M4"/>
    <mergeCell ref="J30:M30"/>
    <mergeCell ref="B35:M35"/>
    <mergeCell ref="F14:H14"/>
    <mergeCell ref="J14:M14"/>
    <mergeCell ref="F5:H5"/>
    <mergeCell ref="J5:M5"/>
    <mergeCell ref="B28:M28"/>
    <mergeCell ref="J23:M23"/>
    <mergeCell ref="B21:M21"/>
    <mergeCell ref="J37:M37"/>
    <mergeCell ref="B45:M45"/>
    <mergeCell ref="B326:M326"/>
    <mergeCell ref="B150:M150"/>
    <mergeCell ref="F293:H293"/>
    <mergeCell ref="J293:M293"/>
    <mergeCell ref="B219:M219"/>
    <mergeCell ref="F221:H221"/>
    <mergeCell ref="J221:M221"/>
    <mergeCell ref="B228:M228"/>
    <mergeCell ref="J242:M242"/>
    <mergeCell ref="B291:M291"/>
    <mergeCell ref="J269:M269"/>
    <mergeCell ref="B256:M256"/>
    <mergeCell ref="B216:M216"/>
    <mergeCell ref="J176:M176"/>
    <mergeCell ref="B205:M205"/>
    <mergeCell ref="B207:M207"/>
    <mergeCell ref="B240:M240"/>
    <mergeCell ref="F259:H259"/>
    <mergeCell ref="J259:M259"/>
    <mergeCell ref="B230:M230"/>
    <mergeCell ref="F232:H232"/>
    <mergeCell ref="J232:M232"/>
    <mergeCell ref="B12:M12"/>
    <mergeCell ref="B98:M98"/>
    <mergeCell ref="F122:H122"/>
    <mergeCell ref="J152:M152"/>
    <mergeCell ref="J122:M122"/>
    <mergeCell ref="J111:M111"/>
    <mergeCell ref="B120:M120"/>
    <mergeCell ref="J47:M47"/>
    <mergeCell ref="F101:H101"/>
    <mergeCell ref="J101:M101"/>
    <mergeCell ref="B100:M100"/>
    <mergeCell ref="B109:M109"/>
    <mergeCell ref="J59:M59"/>
    <mergeCell ref="B58:M58"/>
  </mergeCells>
  <phoneticPr fontId="7" type="noConversion"/>
  <pageMargins left="0.511811024" right="0.511811024" top="0.78740157499999996" bottom="0.78740157499999996" header="0.31496062000000002" footer="0.31496062000000002"/>
  <pageSetup paperSize="9" orientation="portrait" r:id="rId1"/>
  <ignoredErrors>
    <ignoredError sqref="M32 M103:M106 M115 M170 M61:M63 M154:M157 M124:M147 M178:M202 M210:M213 M234:M236 M168 M113 M16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E91016A8B4664CB97F675407CD20EC" ma:contentTypeVersion="15" ma:contentTypeDescription="Crie um novo documento." ma:contentTypeScope="" ma:versionID="34086dad383425a60662dc1fc9c2a39b">
  <xsd:schema xmlns:xsd="http://www.w3.org/2001/XMLSchema" xmlns:xs="http://www.w3.org/2001/XMLSchema" xmlns:p="http://schemas.microsoft.com/office/2006/metadata/properties" xmlns:ns2="dd24cfba-f665-4614-8ebf-f39308789802" xmlns:ns3="8988ab31-f246-4951-9908-a6aec7e18f76" targetNamespace="http://schemas.microsoft.com/office/2006/metadata/properties" ma:root="true" ma:fieldsID="c47a0db1a9a9228d233790aa0951aa90" ns2:_="" ns3:_="">
    <xsd:import namespace="dd24cfba-f665-4614-8ebf-f39308789802"/>
    <xsd:import namespace="8988ab31-f246-4951-9908-a6aec7e18f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4cfba-f665-4614-8ebf-f393087898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7011570e-2da0-486c-a8e9-8edc1412137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8ab31-f246-4951-9908-a6aec7e18f7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dae1862-69e6-4983-a7c6-bfaae2a51e4e}" ma:internalName="TaxCatchAll" ma:showField="CatchAllData" ma:web="8988ab31-f246-4951-9908-a6aec7e18f7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24cfba-f665-4614-8ebf-f39308789802">
      <Terms xmlns="http://schemas.microsoft.com/office/infopath/2007/PartnerControls"/>
    </lcf76f155ced4ddcb4097134ff3c332f>
    <TaxCatchAll xmlns="8988ab31-f246-4951-9908-a6aec7e18f76" xsi:nil="true"/>
    <SharedWithUsers xmlns="8988ab31-f246-4951-9908-a6aec7e18f76">
      <UserInfo>
        <DisplayName>Ana Beatriz Leca de Lima</DisplayName>
        <AccountId>22</AccountId>
        <AccountType/>
      </UserInfo>
      <UserInfo>
        <DisplayName>Isabella Dias Amorim</DisplayName>
        <AccountId>315</AccountId>
        <AccountType/>
      </UserInfo>
      <UserInfo>
        <DisplayName>Natalia Rasteiro</DisplayName>
        <AccountId>14</AccountId>
        <AccountType/>
      </UserInfo>
    </SharedWithUsers>
  </documentManagement>
</p:properties>
</file>

<file path=customXml/itemProps1.xml><?xml version="1.0" encoding="utf-8"?>
<ds:datastoreItem xmlns:ds="http://schemas.openxmlformats.org/officeDocument/2006/customXml" ds:itemID="{843C8C1C-EBDA-4A86-A701-43AF400C1D77}"/>
</file>

<file path=customXml/itemProps2.xml><?xml version="1.0" encoding="utf-8"?>
<ds:datastoreItem xmlns:ds="http://schemas.openxmlformats.org/officeDocument/2006/customXml" ds:itemID="{DEB493E0-7A7A-41E5-9555-87DB20D7C38C}"/>
</file>

<file path=customXml/itemProps3.xml><?xml version="1.0" encoding="utf-8"?>
<ds:datastoreItem xmlns:ds="http://schemas.openxmlformats.org/officeDocument/2006/customXml" ds:itemID="{C2C2C449-BDB0-43DA-BCBF-909370D859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Rasteiro</dc:creator>
  <cp:keywords/>
  <dc:description/>
  <cp:lastModifiedBy>Ana Beatriz Leca de Lima</cp:lastModifiedBy>
  <cp:revision/>
  <dcterms:created xsi:type="dcterms:W3CDTF">2022-02-18T18:10:08Z</dcterms:created>
  <dcterms:modified xsi:type="dcterms:W3CDTF">2024-08-08T14:23:44Z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0x010100E1E91016A8B4664CB97F675407CD20EC</vt:lpwstr>
  </property>
  <property fmtid="{D5CDD505-2E9C-101B-9397-08002B2CF9AE}" pid="3" name="MediaServiceImageTags">
    <vt:lpwstr/>
  </property>
</Properties>
</file>