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persons/person.xml" ContentType="application/vnd.ms-excel.person+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microsoft.com/office/2011/relationships/webextensiontaskpanes" Target="xl/webextensions/taskpanes.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minervafoods.sharepoint.com/sites/Gov.deSustentabilidade/Documentos Compartilhados/ESG Reporting/Relatório Sustentabilidade/RS GRI/RS2025/Versões finais - Publicação/Databook/Inglês/"/>
    </mc:Choice>
  </mc:AlternateContent>
  <xr:revisionPtr revIDLastSave="0" documentId="8_{5A90706E-3C32-4177-ABA8-5D9AF7641DA6}" xr6:coauthVersionLast="47" xr6:coauthVersionMax="47" xr10:uidLastSave="{00000000-0000-0000-0000-000000000000}"/>
  <bookViews>
    <workbookView xWindow="-96" yWindow="96" windowWidth="11712" windowHeight="12240" tabRatio="923" firstSheet="13" activeTab="13" xr2:uid="{03881A8E-B80A-4E42-9AFF-2F1A16F9A0A8}"/>
  </bookViews>
  <sheets>
    <sheet name="About the Center (Ricca Layout)" sheetId="32" state="hidden" r:id="rId1"/>
    <sheet name="Cover" sheetId="50" r:id="rId2"/>
    <sheet name="Introduction" sheetId="81" r:id="rId3"/>
    <sheet name="Materiality" sheetId="82" r:id="rId4"/>
    <sheet name="Sustainability Commitment" sheetId="84" r:id="rId5"/>
    <sheet name="Ethics, Risks and Compliance" sheetId="86" r:id="rId6"/>
    <sheet name="Market presence" sheetId="85" r:id="rId7"/>
    <sheet name="Water Management" sheetId="89" r:id="rId8"/>
    <sheet name="Biodiversity and Impacts" sheetId="90" r:id="rId9"/>
    <sheet name="Climate Change" sheetId="87" r:id="rId10"/>
    <sheet name="Sustainable Sourcing" sheetId="91" r:id="rId11"/>
    <sheet name="Employee health and safety" sheetId="92" r:id="rId12"/>
    <sheet name="Food Quality and Safety" sheetId="94" r:id="rId13"/>
    <sheet name="Animal Welfare" sheetId="96" r:id="rId14"/>
    <sheet name="Development and Recognition" sheetId="93" r:id="rId15"/>
    <sheet name="Additional Disclosures" sheetId="97" r:id="rId16"/>
    <sheet name="SARB" sheetId="95" r:id="rId17"/>
    <sheet name="Policies" sheetId="98" r:id="rId18"/>
    <sheet name="GRI Content Index" sheetId="100" r:id="rId19"/>
    <sheet name="SASB Index" sheetId="102" r:id="rId20"/>
  </sheets>
  <definedNames>
    <definedName name="A" localSheetId="0">#REF!</definedName>
    <definedName name="A">#REF!</definedName>
    <definedName name="A_governanca" localSheetId="0">#REF!</definedName>
    <definedName name="A_governanca">#REF!</definedName>
    <definedName name="AddGSD" localSheetId="0">#REF!</definedName>
    <definedName name="AddGSD">#REF!</definedName>
    <definedName name="agentes" localSheetId="0">#REF!</definedName>
    <definedName name="agentes">#REF!</definedName>
    <definedName name="APP" localSheetId="0">#REF!</definedName>
    <definedName name="APP">#REF!</definedName>
    <definedName name="area_protegida" localSheetId="0">#REF!</definedName>
    <definedName name="area_protegida">#REF!</definedName>
    <definedName name="bioma" localSheetId="0">#REF!</definedName>
    <definedName name="bioma">#REF!</definedName>
    <definedName name="categoria_unidade" localSheetId="0">#REF!</definedName>
    <definedName name="categoria_unidade">#REF!</definedName>
    <definedName name="cientifico" localSheetId="0">#REF!</definedName>
    <definedName name="cientifico">#REF!</definedName>
    <definedName name="CINQUENTAENOVE" localSheetId="0">#REF!</definedName>
    <definedName name="CINQUENTAENOVE">#REF!</definedName>
    <definedName name="CINQUENTAEOITO" localSheetId="0">#REF!</definedName>
    <definedName name="CINQUENTAEOITO">#REF!</definedName>
    <definedName name="CINQUENTAESETE" localSheetId="0">#REF!</definedName>
    <definedName name="CINQUENTAESETE">#REF!</definedName>
    <definedName name="CINQUENTASEIS" localSheetId="0">#REF!</definedName>
    <definedName name="CINQUENTASEIS">#REF!</definedName>
    <definedName name="CRIAR_LINK_PARA_O_DOCUMENTO" localSheetId="0">#REF!</definedName>
    <definedName name="CRIAR_LINK_PARA_O_DOCUMENTO">#REF!</definedName>
    <definedName name="dado" localSheetId="0">#REF!</definedName>
    <definedName name="dado">#REF!</definedName>
    <definedName name="dado_geo" localSheetId="0">#REF!</definedName>
    <definedName name="dado_geo">#REF!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DEZENOVE" localSheetId="0">#REF!</definedName>
    <definedName name="DEZENOVE">#REF!</definedName>
    <definedName name="DEZOITO" localSheetId="0">#REF!</definedName>
    <definedName name="DEZOITO">#REF!</definedName>
    <definedName name="disclosure" localSheetId="0">#REF!</definedName>
    <definedName name="disclosure">#REF!</definedName>
    <definedName name="ECAsp1" localSheetId="0">#REF!</definedName>
    <definedName name="ECAsp1">#REF!</definedName>
    <definedName name="ECAsp2" localSheetId="0">#REF!</definedName>
    <definedName name="ECAsp2">#REF!</definedName>
    <definedName name="ECAsp3" localSheetId="0">#REF!</definedName>
    <definedName name="ECAsp3">#REF!</definedName>
    <definedName name="ECAsp4" localSheetId="0">#REF!</definedName>
    <definedName name="ECAsp4">#REF!</definedName>
    <definedName name="ECcat" localSheetId="0">#REF!</definedName>
    <definedName name="ECcat">#REF!</definedName>
    <definedName name="ECcatCore" localSheetId="0">#REF!</definedName>
    <definedName name="ECcatCore">#REF!</definedName>
    <definedName name="ENAsp1" localSheetId="0">#REF!</definedName>
    <definedName name="ENAsp1">#REF!</definedName>
    <definedName name="ENAsp10" localSheetId="0">#REF!</definedName>
    <definedName name="ENAsp10">#REF!</definedName>
    <definedName name="ENAsp11" localSheetId="0">#REF!</definedName>
    <definedName name="ENAsp11">#REF!</definedName>
    <definedName name="ENAsp12" localSheetId="0">#REF!</definedName>
    <definedName name="ENAsp12">#REF!</definedName>
    <definedName name="ENAsp2" localSheetId="0">#REF!</definedName>
    <definedName name="ENAsp2">#REF!</definedName>
    <definedName name="ENAsp3" localSheetId="0">#REF!</definedName>
    <definedName name="ENAsp3">#REF!</definedName>
    <definedName name="ENAsp4" localSheetId="0">#REF!</definedName>
    <definedName name="ENAsp4">#REF!</definedName>
    <definedName name="ENAsp5" localSheetId="0">#REF!</definedName>
    <definedName name="ENAsp5">#REF!</definedName>
    <definedName name="ENAsp6" localSheetId="0">#REF!</definedName>
    <definedName name="ENAsp6">#REF!</definedName>
    <definedName name="ENAsp7" localSheetId="0">#REF!</definedName>
    <definedName name="ENAsp7">#REF!</definedName>
    <definedName name="ENAsp8" localSheetId="0">#REF!</definedName>
    <definedName name="ENAsp8">#REF!</definedName>
    <definedName name="ENAsp9" localSheetId="0">#REF!</definedName>
    <definedName name="ENAsp9">#REF!</definedName>
    <definedName name="ENcat" localSheetId="0">#REF!</definedName>
    <definedName name="ENcat">#REF!</definedName>
    <definedName name="ENcatCore" localSheetId="0">#REF!</definedName>
    <definedName name="ENcatCore">#REF!</definedName>
    <definedName name="esfera" localSheetId="0">#REF!</definedName>
    <definedName name="esfera">#REF!</definedName>
    <definedName name="eth" localSheetId="0">#REF!</definedName>
    <definedName name="eth">#REF!</definedName>
    <definedName name="fonte" localSheetId="0">#REF!</definedName>
    <definedName name="fonte">#REF!</definedName>
    <definedName name="Gfour1" localSheetId="0">#REF!</definedName>
    <definedName name="Gfour1">#REF!</definedName>
    <definedName name="Gfour2" localSheetId="0">#REF!</definedName>
    <definedName name="Gfour2">#REF!</definedName>
    <definedName name="Gfour35" localSheetId="0">#REF!</definedName>
    <definedName name="Gfour35">#REF!</definedName>
    <definedName name="Gfour36" localSheetId="0">#REF!</definedName>
    <definedName name="Gfour36">#REF!</definedName>
    <definedName name="Gfour37" localSheetId="0">#REF!</definedName>
    <definedName name="Gfour37">#REF!</definedName>
    <definedName name="Gfour38" localSheetId="0">#REF!</definedName>
    <definedName name="Gfour38">#REF!</definedName>
    <definedName name="Gfour39" localSheetId="0">#REF!</definedName>
    <definedName name="Gfour39">#REF!</definedName>
    <definedName name="Gfour40" localSheetId="0">#REF!</definedName>
    <definedName name="Gfour40">#REF!</definedName>
    <definedName name="Gfour41" localSheetId="0">#REF!</definedName>
    <definedName name="Gfour41">#REF!</definedName>
    <definedName name="Gfour42" localSheetId="0">#REF!</definedName>
    <definedName name="Gfour42">#REF!</definedName>
    <definedName name="Gfour43" localSheetId="0">#REF!</definedName>
    <definedName name="Gfour43">#REF!</definedName>
    <definedName name="Gfour44" localSheetId="0">#REF!</definedName>
    <definedName name="Gfour44">#REF!</definedName>
    <definedName name="Gfour45" localSheetId="0">#REF!</definedName>
    <definedName name="Gfour45">#REF!</definedName>
    <definedName name="Gfour46" localSheetId="0">#REF!</definedName>
    <definedName name="Gfour46">#REF!</definedName>
    <definedName name="Gfour47" localSheetId="0">#REF!</definedName>
    <definedName name="Gfour47">#REF!</definedName>
    <definedName name="Gfour48" localSheetId="0">#REF!</definedName>
    <definedName name="Gfour48">#REF!</definedName>
    <definedName name="Gfour49" localSheetId="0">#REF!</definedName>
    <definedName name="Gfour49">#REF!</definedName>
    <definedName name="Gfour50" localSheetId="0">#REF!</definedName>
    <definedName name="Gfour50">#REF!</definedName>
    <definedName name="Gfour51" localSheetId="0">#REF!</definedName>
    <definedName name="Gfour51">#REF!</definedName>
    <definedName name="Gfour52" localSheetId="0">#REF!</definedName>
    <definedName name="Gfour52">#REF!</definedName>
    <definedName name="Gfour53" localSheetId="0">#REF!</definedName>
    <definedName name="Gfour53">#REF!</definedName>
    <definedName name="Gfour54" localSheetId="0">#REF!</definedName>
    <definedName name="Gfour54">#REF!</definedName>
    <definedName name="Gfour55" localSheetId="0">#REF!</definedName>
    <definedName name="Gfour55">#REF!</definedName>
    <definedName name="Gfour57" localSheetId="0">#REF!</definedName>
    <definedName name="Gfour57">#REF!</definedName>
    <definedName name="Gfour58" localSheetId="0">#REF!</definedName>
    <definedName name="Gfour58">#REF!</definedName>
    <definedName name="GfourEC1" localSheetId="0">#REF!</definedName>
    <definedName name="GfourEC1">#REF!</definedName>
    <definedName name="GfourEC2" localSheetId="0">#REF!</definedName>
    <definedName name="GfourEC2">#REF!</definedName>
    <definedName name="GfourEC3" localSheetId="0">#REF!</definedName>
    <definedName name="GfourEC3">#REF!</definedName>
    <definedName name="GfourEC4" localSheetId="0">#REF!</definedName>
    <definedName name="GfourEC4">#REF!</definedName>
    <definedName name="GfourEC5" localSheetId="0">#REF!</definedName>
    <definedName name="GfourEC5">#REF!</definedName>
    <definedName name="GfourEC6" localSheetId="0">#REF!</definedName>
    <definedName name="GfourEC6">#REF!</definedName>
    <definedName name="GfourEC7" localSheetId="0">#REF!</definedName>
    <definedName name="GfourEC7">#REF!</definedName>
    <definedName name="GfourEC8" localSheetId="0">#REF!</definedName>
    <definedName name="GfourEC8">#REF!</definedName>
    <definedName name="GfourEN1" localSheetId="0">#REF!</definedName>
    <definedName name="GfourEN1">#REF!</definedName>
    <definedName name="GfourEN10" localSheetId="0">#REF!</definedName>
    <definedName name="GfourEN10">#REF!</definedName>
    <definedName name="GfourEN11" localSheetId="0">#REF!</definedName>
    <definedName name="GfourEN11">#REF!</definedName>
    <definedName name="GfourEN12" localSheetId="0">#REF!</definedName>
    <definedName name="GfourEN12">#REF!</definedName>
    <definedName name="GfourEN13" localSheetId="0">#REF!</definedName>
    <definedName name="GfourEN13">#REF!</definedName>
    <definedName name="GfourEN14" localSheetId="0">#REF!</definedName>
    <definedName name="GfourEN14">#REF!</definedName>
    <definedName name="GfourEN15" localSheetId="0">#REF!</definedName>
    <definedName name="GfourEN15">#REF!</definedName>
    <definedName name="GfourEN16" localSheetId="0">#REF!</definedName>
    <definedName name="GfourEN16">#REF!</definedName>
    <definedName name="GfourEN17" localSheetId="0">#REF!</definedName>
    <definedName name="GfourEN17">#REF!</definedName>
    <definedName name="GfourEN18" localSheetId="0">#REF!</definedName>
    <definedName name="GfourEN18">#REF!</definedName>
    <definedName name="GfourEN19" localSheetId="0">#REF!</definedName>
    <definedName name="GfourEN19">#REF!</definedName>
    <definedName name="GfourEN2" localSheetId="0">#REF!</definedName>
    <definedName name="GfourEN2">#REF!</definedName>
    <definedName name="GfourEN20" localSheetId="0">#REF!</definedName>
    <definedName name="GfourEN20">#REF!</definedName>
    <definedName name="GfourEN21" localSheetId="0">#REF!</definedName>
    <definedName name="GfourEN21">#REF!</definedName>
    <definedName name="GfourEN22" localSheetId="0">#REF!</definedName>
    <definedName name="GfourEN22">#REF!</definedName>
    <definedName name="GfourEN23" localSheetId="0">#REF!</definedName>
    <definedName name="GfourEN23">#REF!</definedName>
    <definedName name="GfourEN24" localSheetId="0">#REF!</definedName>
    <definedName name="GfourEN24">#REF!</definedName>
    <definedName name="GfourEN25" localSheetId="0">#REF!</definedName>
    <definedName name="GfourEN25">#REF!</definedName>
    <definedName name="GfourEN26" localSheetId="0">#REF!</definedName>
    <definedName name="GfourEN26">#REF!</definedName>
    <definedName name="GfourEN27" localSheetId="0">#REF!</definedName>
    <definedName name="GfourEN27">#REF!</definedName>
    <definedName name="GfourEN28" localSheetId="0">#REF!</definedName>
    <definedName name="GfourEN28">#REF!</definedName>
    <definedName name="GfourEN3" localSheetId="0">#REF!</definedName>
    <definedName name="GfourEN3">#REF!</definedName>
    <definedName name="GfourEN32" localSheetId="0">#REF!</definedName>
    <definedName name="GfourEN32">#REF!</definedName>
    <definedName name="GfourEN33" localSheetId="0">#REF!</definedName>
    <definedName name="GfourEN33">#REF!</definedName>
    <definedName name="GfourEN4" localSheetId="0">#REF!</definedName>
    <definedName name="GfourEN4">#REF!</definedName>
    <definedName name="GfourEN5" localSheetId="0">#REF!</definedName>
    <definedName name="GfourEN5">#REF!</definedName>
    <definedName name="GfourEN6" localSheetId="0">#REF!</definedName>
    <definedName name="GfourEN6">#REF!</definedName>
    <definedName name="GfourEN7" localSheetId="0">#REF!</definedName>
    <definedName name="GfourEN7">#REF!</definedName>
    <definedName name="GfourEN8" localSheetId="0">#REF!</definedName>
    <definedName name="GfourEN8">#REF!</definedName>
    <definedName name="GfourEN9" localSheetId="0">#REF!</definedName>
    <definedName name="GfourEN9">#REF!</definedName>
    <definedName name="GfourHR1" localSheetId="0">#REF!</definedName>
    <definedName name="GfourHR1">#REF!</definedName>
    <definedName name="GfourHR10" localSheetId="0">#REF!</definedName>
    <definedName name="GfourHR10">#REF!</definedName>
    <definedName name="GfourHR11" localSheetId="0">#REF!</definedName>
    <definedName name="GfourHR11">#REF!</definedName>
    <definedName name="GfourHR2" localSheetId="0">#REF!</definedName>
    <definedName name="GfourHR2">#REF!</definedName>
    <definedName name="GfourLA1" localSheetId="0">#REF!</definedName>
    <definedName name="GfourLA1">#REF!</definedName>
    <definedName name="GfourLA10" localSheetId="0">#REF!</definedName>
    <definedName name="GfourLA10">#REF!</definedName>
    <definedName name="GfourLA11" localSheetId="0">#REF!</definedName>
    <definedName name="GfourLA11">#REF!</definedName>
    <definedName name="GfourLA14" localSheetId="0">#REF!</definedName>
    <definedName name="GfourLA14">#REF!</definedName>
    <definedName name="GfourLA15" localSheetId="0">#REF!</definedName>
    <definedName name="GfourLA15">#REF!</definedName>
    <definedName name="GfourLA2" localSheetId="0">#REF!</definedName>
    <definedName name="GfourLA2">#REF!</definedName>
    <definedName name="GfourLA3" localSheetId="0">#REF!</definedName>
    <definedName name="GfourLA3">#REF!</definedName>
    <definedName name="GfourLA5" localSheetId="0">#REF!</definedName>
    <definedName name="GfourLA5">#REF!</definedName>
    <definedName name="GfourLA6" localSheetId="0">#REF!</definedName>
    <definedName name="GfourLA6">#REF!</definedName>
    <definedName name="GfourLA7" localSheetId="0">#REF!</definedName>
    <definedName name="GfourLA7">#REF!</definedName>
    <definedName name="GfourLA8" localSheetId="0">#REF!</definedName>
    <definedName name="GfourLA8">#REF!</definedName>
    <definedName name="GfourLA9" localSheetId="0">#REF!</definedName>
    <definedName name="GfourLA9">#REF!</definedName>
    <definedName name="GfourPR1" localSheetId="0">#REF!</definedName>
    <definedName name="GfourPR1">#REF!</definedName>
    <definedName name="GfourPR2" localSheetId="0">#REF!</definedName>
    <definedName name="GfourPR2">#REF!</definedName>
    <definedName name="GfourPR3" localSheetId="0">#REF!</definedName>
    <definedName name="GfourPR3">#REF!</definedName>
    <definedName name="GfourPR4" localSheetId="0">#REF!</definedName>
    <definedName name="GfourPR4">#REF!</definedName>
    <definedName name="GfourPR5" localSheetId="0">#REF!</definedName>
    <definedName name="GfourPR5">#REF!</definedName>
    <definedName name="GfourPR6" localSheetId="0">#REF!</definedName>
    <definedName name="GfourPR6">#REF!</definedName>
    <definedName name="GfourPR7" localSheetId="0">#REF!</definedName>
    <definedName name="GfourPR7">#REF!</definedName>
    <definedName name="GfourSO1" localSheetId="0">#REF!</definedName>
    <definedName name="GfourSO1">#REF!</definedName>
    <definedName name="GfourSO10" localSheetId="0">#REF!</definedName>
    <definedName name="GfourSO10">#REF!</definedName>
    <definedName name="GfourSO2" localSheetId="0">#REF!</definedName>
    <definedName name="GfourSO2">#REF!</definedName>
    <definedName name="GfourSO3" localSheetId="0">#REF!</definedName>
    <definedName name="GfourSO3">#REF!</definedName>
    <definedName name="GfourSO4" localSheetId="0">#REF!</definedName>
    <definedName name="GfourSO4">#REF!</definedName>
    <definedName name="GfourSO5" localSheetId="0">#REF!</definedName>
    <definedName name="GfourSO5">#REF!</definedName>
    <definedName name="GfourSO9" localSheetId="0">#REF!</definedName>
    <definedName name="GfourSO9">#REF!</definedName>
    <definedName name="gov" localSheetId="0">#REF!</definedName>
    <definedName name="gov">#REF!</definedName>
    <definedName name="HRAsp1" localSheetId="0">#REF!</definedName>
    <definedName name="HRAsp1">#REF!</definedName>
    <definedName name="HRAsp10" localSheetId="0">#REF!</definedName>
    <definedName name="HRAsp10">#REF!</definedName>
    <definedName name="HRAsp2" localSheetId="0">#REF!</definedName>
    <definedName name="HRAsp2">#REF!</definedName>
    <definedName name="HRAsp3" localSheetId="0">#REF!</definedName>
    <definedName name="HRAsp3">#REF!</definedName>
    <definedName name="HRAsp4" localSheetId="0">#REF!</definedName>
    <definedName name="HRAsp4">#REF!</definedName>
    <definedName name="HRAsp5" localSheetId="0">#REF!</definedName>
    <definedName name="HRAsp5">#REF!</definedName>
    <definedName name="HRAsp6" localSheetId="0">#REF!</definedName>
    <definedName name="HRAsp6">#REF!</definedName>
    <definedName name="HRAsp7" localSheetId="0">#REF!</definedName>
    <definedName name="HRAsp7">#REF!</definedName>
    <definedName name="HRAsp8" localSheetId="0">#REF!</definedName>
    <definedName name="HRAsp8">#REF!</definedName>
    <definedName name="HRAsp9" localSheetId="0">#REF!</definedName>
    <definedName name="HRAsp9">#REF!</definedName>
    <definedName name="HRsub" localSheetId="0">#REF!</definedName>
    <definedName name="HRsub">#REF!</definedName>
    <definedName name="HRsubCore" localSheetId="0">#REF!</definedName>
    <definedName name="HRsubCore">#REF!</definedName>
    <definedName name="IA" localSheetId="0">#REF!</definedName>
    <definedName name="IA">#REF!</definedName>
    <definedName name="IMPACTO" localSheetId="0">#REF!</definedName>
    <definedName name="IMPACTO">#REF!</definedName>
    <definedName name="impacto_in" localSheetId="0">#REF!</definedName>
    <definedName name="impacto_in">#REF!</definedName>
    <definedName name="impacto_interna" localSheetId="0">#REF!</definedName>
    <definedName name="impacto_interna">#REF!</definedName>
    <definedName name="IniAcidentes" localSheetId="0">#REF!</definedName>
    <definedName name="IniAcidentes">#REF!</definedName>
    <definedName name="IniAcidentesInter" localSheetId="0">#REF!</definedName>
    <definedName name="IniAcidentesInter">#REF!</definedName>
    <definedName name="IniMesesAcidentesInter" localSheetId="0">#REF!</definedName>
    <definedName name="IniMesesAcidentesInter">#REF!</definedName>
    <definedName name="IniMesesTreinamentoInter" localSheetId="0">#REF!</definedName>
    <definedName name="IniMesesTreinamentoInter">#REF!</definedName>
    <definedName name="IniTreinamento" localSheetId="0">#REF!</definedName>
    <definedName name="IniTreinamento">#REF!</definedName>
    <definedName name="IniTreinamentoInter" localSheetId="0">#REF!</definedName>
    <definedName name="IniTreinamentoInter">#REF!</definedName>
    <definedName name="inpacto" localSheetId="0">#REF!</definedName>
    <definedName name="inpacto">#REF!</definedName>
    <definedName name="inss" localSheetId="0">#REF!</definedName>
    <definedName name="inss">#REF!</definedName>
    <definedName name="instalacoes" localSheetId="0">#REF!</definedName>
    <definedName name="instalacoes">#REF!</definedName>
    <definedName name="IUCN" localSheetId="0">#REF!</definedName>
    <definedName name="IUCN">#REF!</definedName>
    <definedName name="LAAsp1" localSheetId="0">#REF!</definedName>
    <definedName name="LAAsp1">#REF!</definedName>
    <definedName name="LAAsp2" localSheetId="0">#REF!</definedName>
    <definedName name="LAAsp2">#REF!</definedName>
    <definedName name="LAAsp3" localSheetId="0">#REF!</definedName>
    <definedName name="LAAsp3">#REF!</definedName>
    <definedName name="LAAsp4" localSheetId="0">#REF!</definedName>
    <definedName name="LAAsp4">#REF!</definedName>
    <definedName name="LAAsp5" localSheetId="0">#REF!</definedName>
    <definedName name="LAAsp5">#REF!</definedName>
    <definedName name="LAAsp6" localSheetId="0">#REF!</definedName>
    <definedName name="LAAsp6">#REF!</definedName>
    <definedName name="LAAsp7" localSheetId="0">#REF!</definedName>
    <definedName name="LAAsp7">#REF!</definedName>
    <definedName name="LAAsp8" localSheetId="0">#REF!</definedName>
    <definedName name="LAAsp8">#REF!</definedName>
    <definedName name="LAsub" localSheetId="0">#REF!</definedName>
    <definedName name="LAsub">#REF!</definedName>
    <definedName name="LAsubCore" localSheetId="0">#REF!</definedName>
    <definedName name="LAsubCore">#REF!</definedName>
    <definedName name="LISTA_UC" localSheetId="0">#REF!</definedName>
    <definedName name="LISTA_UC">#REF!</definedName>
    <definedName name="ListaUnidadesNegocios" localSheetId="0">#REF!</definedName>
    <definedName name="ListaUnidadesNegocios">#REF!</definedName>
    <definedName name="ModoDesenvolvimento" localSheetId="0">#REF!</definedName>
    <definedName name="ModoDesenvolvimento">#REF!</definedName>
    <definedName name="natureza_operacao" localSheetId="0">#REF!</definedName>
    <definedName name="natureza_operacao">#REF!</definedName>
    <definedName name="natureza_operação" localSheetId="0">#REF!</definedName>
    <definedName name="natureza_operação">#REF!</definedName>
    <definedName name="negocios" localSheetId="0">#REF!</definedName>
    <definedName name="negocios">#REF!</definedName>
    <definedName name="Oficinas" localSheetId="0">#REF!</definedName>
    <definedName name="Oficinas">#REF!</definedName>
    <definedName name="omissionscomp" localSheetId="0">#REF!</definedName>
    <definedName name="omissionscomp">#REF!</definedName>
    <definedName name="omissionscore" localSheetId="0">#REF!</definedName>
    <definedName name="omissionscore">#REF!</definedName>
    <definedName name="operacoes" localSheetId="0">#REF!</definedName>
    <definedName name="operacoes">#REF!</definedName>
    <definedName name="P" localSheetId="0">#REF!</definedName>
    <definedName name="P">#REF!</definedName>
    <definedName name="PACompCI" localSheetId="0">#REF!</definedName>
    <definedName name="PACompCI">#REF!</definedName>
    <definedName name="PACompCL" localSheetId="0">#REF!</definedName>
    <definedName name="PACompCL">#REF!</definedName>
    <definedName name="Paty" localSheetId="0">#REF!</definedName>
    <definedName name="Paty">#REF!</definedName>
    <definedName name="PRAsp1" localSheetId="0">#REF!</definedName>
    <definedName name="PRAsp1">#REF!</definedName>
    <definedName name="PRAsp2" localSheetId="0">#REF!</definedName>
    <definedName name="PRAsp2">#REF!</definedName>
    <definedName name="PRAsp3" localSheetId="0">#REF!</definedName>
    <definedName name="PRAsp3">#REF!</definedName>
    <definedName name="PRAsp4" localSheetId="0">#REF!</definedName>
    <definedName name="PRAsp4">#REF!</definedName>
    <definedName name="PRAsp5" localSheetId="0">#REF!</definedName>
    <definedName name="PRAsp5">#REF!</definedName>
    <definedName name="propriedade" localSheetId="0">#REF!</definedName>
    <definedName name="propriedade">#REF!</definedName>
    <definedName name="PRsub" localSheetId="0">#REF!</definedName>
    <definedName name="PRsub">#REF!</definedName>
    <definedName name="PRsubCore" localSheetId="0">#REF!</definedName>
    <definedName name="PRsubCore">#REF!</definedName>
    <definedName name="QUARENTA" localSheetId="0">#REF!</definedName>
    <definedName name="QUARENTA">#REF!</definedName>
    <definedName name="QUARENTACINCO" localSheetId="0">#REF!</definedName>
    <definedName name="QUARENTACINCO">#REF!</definedName>
    <definedName name="QUARENTAOITO" localSheetId="0">#REF!</definedName>
    <definedName name="QUARENTAOITO">#REF!</definedName>
    <definedName name="QUARENTASEIS" localSheetId="0">#REF!</definedName>
    <definedName name="QUARENTASEIS">#REF!</definedName>
    <definedName name="Reason" localSheetId="0">#REF!</definedName>
    <definedName name="Reason">#REF!</definedName>
    <definedName name="reino" localSheetId="0">#REF!</definedName>
    <definedName name="reino">#REF!</definedName>
    <definedName name="Reporting" localSheetId="0">#REF!</definedName>
    <definedName name="Reporting">#REF!</definedName>
    <definedName name="SenhaProtecao" localSheetId="0">#REF!</definedName>
    <definedName name="SenhaProtecao">#REF!</definedName>
    <definedName name="SESSENTA" localSheetId="0">#REF!</definedName>
    <definedName name="SESSENTA">#REF!</definedName>
    <definedName name="SESSENTAEUM" localSheetId="0">#REF!</definedName>
    <definedName name="SESSENTAEUM">#REF!</definedName>
    <definedName name="SETENTACINCO" localSheetId="0">#REF!</definedName>
    <definedName name="SETENTACINCO">#REF!</definedName>
    <definedName name="SETENTAEDOIS" localSheetId="0">#REF!</definedName>
    <definedName name="SETENTAEDOIS">#REF!</definedName>
    <definedName name="SETENTAUM" localSheetId="0">#REF!</definedName>
    <definedName name="SETENTAUM">#REF!</definedName>
    <definedName name="sn" localSheetId="0">#REF!</definedName>
    <definedName name="sn">#REF!</definedName>
    <definedName name="SOAsp1" localSheetId="0">#REF!</definedName>
    <definedName name="SOAsp1">#REF!</definedName>
    <definedName name="SOAsp2" localSheetId="0">#REF!</definedName>
    <definedName name="SOAsp2">#REF!</definedName>
    <definedName name="SOAsp3" localSheetId="0">#REF!</definedName>
    <definedName name="SOAsp3">#REF!</definedName>
    <definedName name="SOAsp4" localSheetId="0">#REF!</definedName>
    <definedName name="SOAsp4">#REF!</definedName>
    <definedName name="SOAsp5" localSheetId="0">#REF!</definedName>
    <definedName name="SOAsp5">#REF!</definedName>
    <definedName name="SOAsp6" localSheetId="0">#REF!</definedName>
    <definedName name="SOAsp6">#REF!</definedName>
    <definedName name="SOAsp7" localSheetId="0">#REF!</definedName>
    <definedName name="SOAsp7">#REF!</definedName>
    <definedName name="SOcat" localSheetId="0">#REF!</definedName>
    <definedName name="SOcat">#REF!</definedName>
    <definedName name="SOCIALcatCore" localSheetId="0">#REF!</definedName>
    <definedName name="SOCIALcatCore">#REF!</definedName>
    <definedName name="SOsub" localSheetId="0">#REF!</definedName>
    <definedName name="SOsub">#REF!</definedName>
    <definedName name="SOsubCore" localSheetId="0">#REF!</definedName>
    <definedName name="SOsubCore">#REF!</definedName>
    <definedName name="strat" localSheetId="0">#REF!</definedName>
    <definedName name="stra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RINTA" localSheetId="0">#REF!</definedName>
    <definedName name="TRINTA">#REF!</definedName>
    <definedName name="TRINTAUM" localSheetId="0">#REF!</definedName>
    <definedName name="TRINTAUM">#REF!</definedName>
    <definedName name="uc" localSheetId="0">#REF!</definedName>
    <definedName name="uc">#REF!</definedName>
    <definedName name="UltimaAlteracao" localSheetId="0">#REF!</definedName>
    <definedName name="UltimaAlteracao">#REF!</definedName>
    <definedName name="UnidadeNegocio" localSheetId="0">#REF!</definedName>
    <definedName name="UnidadeNegocio">#REF!</definedName>
    <definedName name="VINTE" localSheetId="0">#REF!</definedName>
    <definedName name="VINTE">#REF!</definedName>
    <definedName name="VINTENOVE" localSheetId="0">#REF!</definedName>
    <definedName name="VINTENOVE">#REF!</definedName>
    <definedName name="VINTEOITO" localSheetId="0">#REF!</definedName>
    <definedName name="VINTEOITO">#REF!</definedName>
    <definedName name="VINTESETE" localSheetId="0">#REF!</definedName>
    <definedName name="VINTESETE">#REF!</definedName>
    <definedName name="VINTEUM" localSheetId="0">#REF!</definedName>
    <definedName name="VINTE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97" l="1"/>
  <c r="H30" i="94"/>
  <c r="H31" i="94"/>
  <c r="H205" i="87"/>
  <c r="H231" i="87"/>
  <c r="H44" i="86"/>
  <c r="H43" i="86"/>
  <c r="H28" i="86"/>
  <c r="H26" i="86"/>
  <c r="H24" i="86"/>
  <c r="H23" i="86"/>
  <c r="H29" i="86"/>
  <c r="H33" i="86"/>
  <c r="H22" i="86"/>
  <c r="H28" i="93"/>
  <c r="H42" i="86"/>
  <c r="G18" i="97"/>
  <c r="H18" i="97" s="1"/>
  <c r="H17" i="97"/>
  <c r="H15" i="97"/>
  <c r="H16" i="97"/>
  <c r="F187" i="87" l="1"/>
  <c r="G187" i="87"/>
  <c r="E187" i="87"/>
  <c r="G150" i="87"/>
  <c r="H187" i="87" l="1"/>
  <c r="H63" i="97"/>
  <c r="H27" i="94"/>
  <c r="H26" i="94"/>
  <c r="H41" i="92"/>
  <c r="H39" i="92"/>
  <c r="H33" i="92"/>
  <c r="H99" i="89"/>
  <c r="H101" i="89"/>
  <c r="H102" i="89"/>
  <c r="H98" i="89"/>
  <c r="H113" i="89"/>
  <c r="H114" i="89"/>
  <c r="H116" i="89"/>
  <c r="H121" i="89"/>
  <c r="H122" i="89"/>
  <c r="H125" i="89"/>
  <c r="H126" i="89"/>
  <c r="H128" i="89"/>
  <c r="H129" i="89"/>
  <c r="H130" i="89"/>
  <c r="H132" i="89"/>
  <c r="H135" i="89"/>
  <c r="H134" i="89"/>
  <c r="H33" i="87"/>
  <c r="H32" i="87"/>
  <c r="H31" i="87"/>
  <c r="H30" i="87"/>
  <c r="H27" i="87"/>
  <c r="H28" i="87"/>
  <c r="H29" i="87"/>
  <c r="H26" i="87"/>
  <c r="H122" i="87"/>
  <c r="H121" i="87"/>
  <c r="H120" i="87"/>
  <c r="H119" i="87"/>
  <c r="H118" i="87"/>
  <c r="H117" i="87"/>
  <c r="H124" i="87"/>
  <c r="H123" i="87"/>
  <c r="H51" i="91" l="1"/>
  <c r="H52" i="91"/>
  <c r="H53" i="91"/>
  <c r="H54" i="91"/>
  <c r="H55" i="91"/>
  <c r="H50" i="91"/>
  <c r="H24" i="91"/>
  <c r="H73" i="97"/>
  <c r="H72" i="97"/>
  <c r="H71" i="97"/>
  <c r="H62" i="94"/>
  <c r="H63" i="94"/>
  <c r="H65" i="94"/>
  <c r="H66" i="94"/>
  <c r="H67" i="94"/>
  <c r="H57" i="94"/>
  <c r="H58" i="94"/>
  <c r="H59" i="94"/>
  <c r="H60" i="94"/>
  <c r="H53" i="94"/>
  <c r="H54" i="94"/>
  <c r="H52" i="94"/>
  <c r="H47" i="94"/>
  <c r="H28" i="94"/>
  <c r="H29" i="94"/>
  <c r="H24" i="94"/>
  <c r="H53" i="92"/>
  <c r="H54" i="92"/>
  <c r="H55" i="92"/>
  <c r="H51" i="92"/>
  <c r="H47" i="92"/>
  <c r="H48" i="92"/>
  <c r="H49" i="92"/>
  <c r="H50" i="92"/>
  <c r="H42" i="92"/>
  <c r="H43" i="92"/>
  <c r="H44" i="92"/>
  <c r="H45" i="92"/>
  <c r="H46" i="92"/>
  <c r="H36" i="92"/>
  <c r="H37" i="92"/>
  <c r="H38" i="92"/>
  <c r="H40" i="92"/>
  <c r="H28" i="92"/>
  <c r="H29" i="92"/>
  <c r="H32" i="92"/>
  <c r="H78" i="93"/>
  <c r="H79" i="93"/>
  <c r="H80" i="93"/>
  <c r="H81" i="93"/>
  <c r="H82" i="93"/>
  <c r="H83" i="93"/>
  <c r="H84" i="93"/>
  <c r="H77" i="93"/>
  <c r="H34" i="93"/>
  <c r="H33" i="93"/>
  <c r="H32" i="93"/>
  <c r="H31" i="93"/>
  <c r="H29" i="93"/>
  <c r="H27" i="93"/>
  <c r="H24" i="93"/>
  <c r="H23" i="93"/>
  <c r="H22" i="93"/>
  <c r="H21" i="93"/>
  <c r="H20" i="93"/>
  <c r="H19" i="93"/>
  <c r="H18" i="93"/>
  <c r="H17" i="93"/>
  <c r="H16" i="93"/>
  <c r="H215" i="87"/>
  <c r="H196" i="87"/>
  <c r="H193" i="87"/>
  <c r="H184" i="87"/>
  <c r="H175" i="87"/>
  <c r="H25" i="91"/>
  <c r="H26" i="91"/>
  <c r="H219" i="87"/>
  <c r="H220" i="87"/>
  <c r="H221" i="87"/>
  <c r="H222" i="87"/>
  <c r="H223" i="87"/>
  <c r="H224" i="87"/>
  <c r="H226" i="87"/>
  <c r="H209" i="87"/>
  <c r="H210" i="87"/>
  <c r="H211" i="87"/>
  <c r="H212" i="87"/>
  <c r="H214" i="87"/>
  <c r="H216" i="87"/>
  <c r="H199" i="87"/>
  <c r="H200" i="87"/>
  <c r="H202" i="87"/>
  <c r="H206" i="87"/>
  <c r="H188" i="87"/>
  <c r="H189" i="87"/>
  <c r="H190" i="87"/>
  <c r="H192" i="87"/>
  <c r="H194" i="87"/>
  <c r="H178" i="87"/>
  <c r="H179" i="87"/>
  <c r="H180" i="87"/>
  <c r="H181" i="87"/>
  <c r="H182" i="87"/>
  <c r="H183" i="87"/>
  <c r="H185" i="87"/>
  <c r="H169" i="87"/>
  <c r="H170" i="87"/>
  <c r="H171" i="87"/>
  <c r="H172" i="87"/>
  <c r="H173" i="87"/>
  <c r="H174" i="87"/>
  <c r="H176" i="87"/>
  <c r="H160" i="87"/>
  <c r="H161" i="87"/>
  <c r="H162" i="87"/>
  <c r="H163" i="87"/>
  <c r="H164" i="87"/>
  <c r="H165" i="87"/>
  <c r="H167" i="87"/>
  <c r="H150" i="87"/>
  <c r="H151" i="87"/>
  <c r="H152" i="87"/>
  <c r="H153" i="87"/>
  <c r="H154" i="87"/>
  <c r="H155" i="87"/>
  <c r="H157" i="87"/>
  <c r="H77" i="87"/>
  <c r="H78" i="87"/>
  <c r="H79" i="87"/>
  <c r="H80" i="87"/>
  <c r="H81" i="87"/>
  <c r="H83" i="87"/>
  <c r="H76" i="87"/>
  <c r="H46" i="89"/>
  <c r="H47" i="89"/>
  <c r="H48" i="89"/>
  <c r="H45" i="89"/>
  <c r="H21" i="89"/>
  <c r="H52" i="86"/>
  <c r="H51" i="86"/>
  <c r="H50" i="86"/>
  <c r="H49" i="86"/>
  <c r="H48" i="86"/>
  <c r="H47" i="86"/>
  <c r="H46" i="86"/>
  <c r="H39" i="86"/>
  <c r="H30" i="86"/>
  <c r="H27" i="86"/>
  <c r="H25" i="86"/>
  <c r="H20" i="86"/>
  <c r="H19"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tc={FAC1A2F0-D5B3-40B0-96A1-ADBB211737D6}</author>
  </authors>
  <commentList>
    <comment ref="F38" authorId="0" shapeId="0" xr:uid="{FAC1A2F0-D5B3-40B0-96A1-ADBB211737D6}">
      <text>
        <t>[Threaded comment]
Your version of Excel allows you to read this threaded comment; however, any edits to it will get removed if the file is opened in a newer version of Excel. Learn more: https://go.microsoft.com/fwlink/?linkid=870924
Comment:
    Trocar v[irgula por ponto nesses números</t>
      </text>
    </comment>
  </commentList>
</comments>
</file>

<file path=xl/sharedStrings.xml><?xml version="1.0" encoding="utf-8"?>
<sst xmlns="http://schemas.openxmlformats.org/spreadsheetml/2006/main" count="3212" uniqueCount="1361">
  <si>
    <t>ESG Indicators Center</t>
  </si>
  <si>
    <t>Introduction</t>
  </si>
  <si>
    <t>Sustainability Commitment</t>
  </si>
  <si>
    <t>Materiality</t>
  </si>
  <si>
    <t>Ethics, Risk Management and Compliance</t>
  </si>
  <si>
    <t>Market presence</t>
  </si>
  <si>
    <t>Climate Change</t>
  </si>
  <si>
    <t>Water Management</t>
  </si>
  <si>
    <t>Biodiversity and Ecological Impacts</t>
  </si>
  <si>
    <t>Sustainable Sourcing</t>
  </si>
  <si>
    <t>Employee health, safety, and well-being</t>
  </si>
  <si>
    <t>Respect, development and recognition of people</t>
  </si>
  <si>
    <t>Food Quality and Safety</t>
  </si>
  <si>
    <t>Animal Welfare</t>
  </si>
  <si>
    <t>Additional Disclosures</t>
  </si>
  <si>
    <t>SARB</t>
  </si>
  <si>
    <t>Policies</t>
  </si>
  <si>
    <t>GRI Content Index</t>
  </si>
  <si>
    <t>SASB Index</t>
  </si>
  <si>
    <t>How to navigate the Indicators Center</t>
  </si>
  <si>
    <t>This Indicators Center has been structured to enable simple, intuitive navigation across the content presented.
At the top of the tool is the main navigation bar, which brings together the institutional tabs: Introduction, Sustainability Commitment, Materiality, Additional Disclosures, SARB, Policies, GRI Content Index and SASB Index. In these sections, users will find general information about the Company, guidelines, adopted methodologies and reporting indices that support the understanding of the data presented.
In addition to these tabs, navigation is also organized by material topics, likewise available at the top, such as: Animal Welfare, Sustainable Sourcing, Food Quality and Safety, Occupational Health and Safety, Biodiversity and Ecological Impacts, Ethics, Risk Management and Compliance, Market Presence, Climate Change, Water Use Management, and Respect, Development and Recognition of People.
When accessing a material topic, the user will find:
- the indicators related to the topic;
- the reported data;
- and supporting content, including descriptions, methodologies and explanatory notes.
Whenever applicable, this content is connected to the other institutional tabs (such as Policies, GRI Content Index and SASB Index), enabling the traceability of information and an understanding of how each indicator relates to the adopted reporting frameworks.
To navigate efficiently:
- use the top bar to switch between institutional tabs and material topics;
- within each topic, browse the indicators to access the data and their details;
- and, when necessary, consult the supporting tabs for additional context.</t>
  </si>
  <si>
    <t>About Minerva Foods</t>
  </si>
  <si>
    <t>Minerva Foods (Minerva S.A.) is a publicly traded Brazilian company, listed on B3's Novo Mercado, with global operations in the animal protein sector (cattle and sheep). A leader in beef exports in South America, the Company serves more than 100 countries and maintains operations in Brazil, Argentina, Australia, Chile, Colombia, Paraguay and Uruguay, combining scale and geographic diversification. Its activities span the entire value chain, from partnerships with cattle ranchers to the delivery of products with high standards of quality, traceability and food safety. Sustainability is a core pillar of the business, focused on the social and environmental monitoring of the supply chain, internationally recognized certifications and the continuous engagement of its stakeholders.
Sustainability governance integrates ESG topics into strategic decision-making, guided by corporate policies and overseen by bodies such as the Sustainability and Innovation Advisory Board, which advises leadership in the oversight of risks and opportunities and supports the implementation of the ESG agenda. The process is complemented by specialized working groups and is connected to risk management, compliance and corporate reputation.
For more information on the competency matrix of the Sustainability and Innovation Advisory Board, visit: https://minervafoods.com/nossa-estrategia/</t>
  </si>
  <si>
    <t>Material topic definition process</t>
  </si>
  <si>
    <t xml:space="preserve">GRI 3-1 </t>
  </si>
  <si>
    <t>In 2025, we conducted a double materiality assessment, developed in partnership with a specialized consultancy and grounded in the European Sustainability Reporting Standards (ESRS). Through this in-depth analysis, the main strategic objective was to understand which ESG topics are most significant both for Minerva Foods' stakeholders and for the sustainability and resilience of the business, taking into account the internal and external contexts of the sector.</t>
  </si>
  <si>
    <t>This assessment provides the theoretical foundation needed to formulate the Company's sustainability strategy and to guide leadership decisions over the two-year period following the conclusion of the study. Throughout the stages of the study, we benefited from the direct involvement and active collaboration of senior leadership and the Chairman of the Board of Directors, who, at the end of the process, approved the final version of the matrix through the Sustainability and Innovation Advisory Board.</t>
  </si>
  <si>
    <t>The stages of the process involved:</t>
  </si>
  <si>
    <t>- Definition of assumptions and assessment of the strategic landscape, including the mapping of the main sustainability-related frameworks and market trends and the identification of priority topics adopted by peers in the same sector.</t>
  </si>
  <si>
    <t>- Online consultation with priority stakeholders selected by the Company, aiming to identify the most relevant topics from their perspective.</t>
  </si>
  <si>
    <t>- Interviews with executives, members of the Board of Directors and external stakeholders, aiming to understand the main business risks and opportunities in the short, medium and long term.</t>
  </si>
  <si>
    <t>- Assessment of double materiality, considering the relevance of the identified topics from both the impact and financial perspectives.</t>
  </si>
  <si>
    <t>- Definition of the sustainability strategy based on the identification of the 10 material topics that guide the Company's efforts to promote resilience throughout the chain, encourage more sustainable practices and generate value for the market.</t>
  </si>
  <si>
    <t>- The identified topics are aligned with Minerva Foods' sustainability strategy.</t>
  </si>
  <si>
    <t xml:space="preserve">GRI 3-2 </t>
  </si>
  <si>
    <t>Strategic pillars</t>
  </si>
  <si>
    <t>Material topics</t>
  </si>
  <si>
    <t>Description</t>
  </si>
  <si>
    <t>Related indicators</t>
  </si>
  <si>
    <t>Risks</t>
  </si>
  <si>
    <t>Opportunities</t>
  </si>
  <si>
    <t>Dedication to the Planet</t>
  </si>
  <si>
    <t xml:space="preserve">
Management of water resources, including withdrawal, consumption and discharge, considering water as a shared resource.</t>
  </si>
  <si>
    <r>
      <rPr>
        <b/>
        <sz val="12"/>
        <color rgb="FF000000"/>
        <rFont val="Montserrat"/>
      </rPr>
      <t>GRI:</t>
    </r>
    <r>
      <rPr>
        <sz val="12"/>
        <color rgb="FF000000"/>
        <rFont val="Montserrat"/>
      </rPr>
      <t xml:space="preserve"> 303-1; 303-2; 303-3; 303-4; 303-5.
</t>
    </r>
    <r>
      <rPr>
        <b/>
        <sz val="12"/>
        <color rgb="FF000000"/>
        <rFont val="Montserrat"/>
      </rPr>
      <t>SASB:</t>
    </r>
    <r>
      <rPr>
        <sz val="12"/>
        <color rgb="FF000000"/>
        <rFont val="Montserrat"/>
      </rPr>
      <t xml:space="preserve">  FB-MP-140a</t>
    </r>
  </si>
  <si>
    <t>• Water scarcity;
• Operational restrictions;
• Regulatory pressure.</t>
  </si>
  <si>
    <t xml:space="preserve">• Water-use efficiency; cost reduction;
• Improved relationships with stakeholders.
</t>
  </si>
  <si>
    <t xml:space="preserve">
Management of the supplier chain with a focus on traceability and social and environmental criteria.</t>
  </si>
  <si>
    <r>
      <t xml:space="preserve">GRI: 308-1; 308-2;414-1; 414-2. 
</t>
    </r>
    <r>
      <rPr>
        <b/>
        <sz val="12"/>
        <color theme="1"/>
        <rFont val="Montserrat"/>
      </rPr>
      <t>GRI Sector Standard</t>
    </r>
    <r>
      <rPr>
        <sz val="12"/>
        <color theme="1"/>
        <rFont val="Montserrat"/>
      </rPr>
      <t xml:space="preserve">: 13.23.3
</t>
    </r>
    <r>
      <rPr>
        <b/>
        <sz val="12"/>
        <color theme="1"/>
        <rFont val="Montserrat"/>
      </rPr>
      <t>SASB</t>
    </r>
    <r>
      <rPr>
        <sz val="12"/>
        <color theme="1"/>
        <rFont val="Montserrat"/>
      </rPr>
      <t xml:space="preserve">: FB-MP-410.1, FB-MP-430a.2; FB-MP-440a
</t>
    </r>
    <r>
      <rPr>
        <b/>
        <sz val="12"/>
        <color theme="1"/>
        <rFont val="Montserrat"/>
      </rPr>
      <t>Company-Specific Indicators</t>
    </r>
    <r>
      <rPr>
        <sz val="12"/>
        <color theme="1"/>
        <rFont val="Montserrat"/>
      </rPr>
      <t>: MF</t>
    </r>
  </si>
  <si>
    <t>• Restricted market access;
• Reputational damage;
• Regulatory pressures.</t>
  </si>
  <si>
    <t>• Differentiation;
• Increased productivity;
• Access to new markets.</t>
  </si>
  <si>
    <t>Management of impacts on biodiversity, including conservation and mitigation of damage to ecosystems.</t>
  </si>
  <si>
    <r>
      <rPr>
        <b/>
        <sz val="12"/>
        <color theme="1"/>
        <rFont val="Montserrat"/>
      </rPr>
      <t>GRI</t>
    </r>
    <r>
      <rPr>
        <sz val="12"/>
        <color theme="1"/>
        <rFont val="Montserrat"/>
      </rPr>
      <t xml:space="preserve">: 101-1; 101-2; 101-3; 101-4; 101-5; 101-6; 101-7; 101-8
</t>
    </r>
    <r>
      <rPr>
        <b/>
        <sz val="12"/>
        <color theme="1"/>
        <rFont val="Montserrat"/>
      </rPr>
      <t>GRI Sector Standard</t>
    </r>
    <r>
      <rPr>
        <sz val="12"/>
        <color theme="1"/>
        <rFont val="Montserrat"/>
      </rPr>
      <t xml:space="preserve">: 13.1.2; 13.1.3; 13.1.4; 13.1.5; 13.1.6
</t>
    </r>
    <r>
      <rPr>
        <b/>
        <sz val="12"/>
        <color theme="1"/>
        <rFont val="Montserrat"/>
      </rPr>
      <t>SASB</t>
    </r>
    <r>
      <rPr>
        <sz val="12"/>
        <color theme="1"/>
        <rFont val="Montserrat"/>
      </rPr>
      <t>: FB-MP-160a.1</t>
    </r>
  </si>
  <si>
    <t>• Reputational damage;
• Loss of biodiversity;
• Fines, embargoes and sanctions.</t>
  </si>
  <si>
    <t>• Environmental conservation;
• Access to incentives;
• Technological innovation.</t>
  </si>
  <si>
    <t>Management of greenhouse gas (GHG) emissions, climate risks and mitigation and adaptation strategies.</t>
  </si>
  <si>
    <r>
      <rPr>
        <b/>
        <sz val="12"/>
        <rFont val="Montserrat"/>
      </rPr>
      <t>GRI</t>
    </r>
    <r>
      <rPr>
        <sz val="12"/>
        <rFont val="Montserrat"/>
      </rPr>
      <t xml:space="preserve">: 102-1; 102-2; 102-3; 102-4; 102-5; 102-6; 102-7; 102-8; 102-9; 102-10; 201-2                                                                                                                                                
</t>
    </r>
    <r>
      <rPr>
        <b/>
        <sz val="12"/>
        <rFont val="Montserrat"/>
      </rPr>
      <t>GRI Sector Standard</t>
    </r>
    <r>
      <rPr>
        <sz val="12"/>
        <rFont val="Montserrat"/>
      </rPr>
      <t xml:space="preserve">: 13.1.2; 13.1.3; 13.1.4; 13.1.5; 13.1.6
</t>
    </r>
    <r>
      <rPr>
        <b/>
        <sz val="12"/>
        <rFont val="Montserrat"/>
      </rPr>
      <t>SASB</t>
    </r>
    <r>
      <rPr>
        <sz val="12"/>
        <rFont val="Montserrat"/>
      </rPr>
      <t>: FB-MP-110a.1; FB-MP-110a.2</t>
    </r>
  </si>
  <si>
    <t>• Regulatory costs;
• Operational restrictions.</t>
  </si>
  <si>
    <t>• Carbon market;
• Financing;
• Climate resilience.</t>
  </si>
  <si>
    <t>Prosperity of Our People</t>
  </si>
  <si>
    <t>Employee Health, Safety and Well-being</t>
  </si>
  <si>
    <t>Management of occupational risks and promotion of health and safety in the workplace.</t>
  </si>
  <si>
    <r>
      <rPr>
        <b/>
        <sz val="12"/>
        <color theme="1"/>
        <rFont val="Montserrat"/>
      </rPr>
      <t>GRI</t>
    </r>
    <r>
      <rPr>
        <sz val="12"/>
        <color theme="1"/>
        <rFont val="Montserrat"/>
      </rPr>
      <t xml:space="preserve">: 403-1; 403-3; 403-5; 403-6; 403-8; 403-9; 403-10; 401-2
</t>
    </r>
    <r>
      <rPr>
        <b/>
        <sz val="12"/>
        <color theme="1"/>
        <rFont val="Montserrat"/>
      </rPr>
      <t>GRI Sector Standard</t>
    </r>
    <r>
      <rPr>
        <sz val="12"/>
        <color theme="1"/>
        <rFont val="Montserrat"/>
      </rPr>
      <t xml:space="preserve">: 13.19.10; 13.19.11
</t>
    </r>
    <r>
      <rPr>
        <b/>
        <sz val="12"/>
        <color theme="1"/>
        <rFont val="Montserrat"/>
      </rPr>
      <t>SASB</t>
    </r>
    <r>
      <rPr>
        <sz val="12"/>
        <color theme="1"/>
        <rFont val="Montserrat"/>
      </rPr>
      <t>: FB-MP-320a.1</t>
    </r>
  </si>
  <si>
    <t>• Occupational accidents and illnesses;
• Labor liabilities;
• Absenteeism.</t>
  </si>
  <si>
    <t>• Productivity;
• Talent retention;
• Engagement.</t>
  </si>
  <si>
    <t>Respect, Development and recognition of People</t>
  </si>
  <si>
    <t>Management of labor practices, diversity, training and employee development.</t>
  </si>
  <si>
    <r>
      <rPr>
        <b/>
        <sz val="12"/>
        <color theme="1"/>
        <rFont val="Montserrat"/>
      </rPr>
      <t>GRI</t>
    </r>
    <r>
      <rPr>
        <sz val="12"/>
        <color theme="1"/>
        <rFont val="Montserrat"/>
      </rPr>
      <t xml:space="preserve">: 202-1; 401-1; 401-2; 401-3; 404-1; 404-2; 404-3; 405-1; 405-2
</t>
    </r>
    <r>
      <rPr>
        <b/>
        <sz val="12"/>
        <color theme="1"/>
        <rFont val="Montserrat"/>
      </rPr>
      <t>GRI Sector Standard</t>
    </r>
    <r>
      <rPr>
        <sz val="12"/>
        <color theme="1"/>
        <rFont val="Montserrat"/>
      </rPr>
      <t>: 13.21.2; 13.21.3</t>
    </r>
  </si>
  <si>
    <t>• Turnover;
• Labor liabilities;
• Low workforce qualification.</t>
  </si>
  <si>
    <t>• Engagement;
• Talent retention;
• Diversity;
• Talent development.</t>
  </si>
  <si>
    <t>Product Quality and Animal Welfare</t>
  </si>
  <si>
    <t>Management of food quality and safety throughout the production chain.</t>
  </si>
  <si>
    <r>
      <rPr>
        <b/>
        <sz val="12"/>
        <color theme="1"/>
        <rFont val="Montserrat"/>
      </rPr>
      <t>GRI</t>
    </r>
    <r>
      <rPr>
        <sz val="12"/>
        <color theme="1"/>
        <rFont val="Montserrat"/>
      </rPr>
      <t xml:space="preserve">: 416-1; 416-2; 417-1
</t>
    </r>
    <r>
      <rPr>
        <b/>
        <sz val="12"/>
        <color theme="1"/>
        <rFont val="Montserrat"/>
      </rPr>
      <t>SASB</t>
    </r>
    <r>
      <rPr>
        <sz val="12"/>
        <color theme="1"/>
        <rFont val="Montserrat"/>
      </rPr>
      <t xml:space="preserve">: FB-MP-250a.1; FB-MP-250a.2; FB-MP-250a.3
</t>
    </r>
    <r>
      <rPr>
        <b/>
        <sz val="12"/>
        <color theme="1"/>
        <rFont val="Montserrat"/>
      </rPr>
      <t>Company-Specific Indicators</t>
    </r>
    <r>
      <rPr>
        <sz val="12"/>
        <color theme="1"/>
        <rFont val="Montserrat"/>
      </rPr>
      <t>: MF-6; MF-7</t>
    </r>
  </si>
  <si>
    <t>• Recalls;
• Restricted market access;
• Shrinking customer base;
• Loss of trust.</t>
  </si>
  <si>
    <t>• Customer loyalty;
• Differentiation;
• Market access;
• Transparency.</t>
  </si>
  <si>
    <t>Management of animal handling and welfare practices aligned with regulatory and market standards.</t>
  </si>
  <si>
    <r>
      <rPr>
        <b/>
        <sz val="12"/>
        <color theme="1"/>
        <rFont val="Montserrat"/>
      </rPr>
      <t>GRI Sector Standard</t>
    </r>
    <r>
      <rPr>
        <sz val="12"/>
        <color theme="1"/>
        <rFont val="Montserrat"/>
      </rPr>
      <t xml:space="preserve">: 13.11.2
</t>
    </r>
    <r>
      <rPr>
        <b/>
        <sz val="12"/>
        <color theme="1"/>
        <rFont val="Montserrat"/>
      </rPr>
      <t>SASB</t>
    </r>
    <r>
      <rPr>
        <sz val="12"/>
        <color theme="1"/>
        <rFont val="Montserrat"/>
      </rPr>
      <t xml:space="preserve">: FB-MP-410a; FB-MP-430a; FB-MP-440a; FB-MP-260
</t>
    </r>
    <r>
      <rPr>
        <b/>
        <sz val="12"/>
        <color theme="1"/>
        <rFont val="Montserrat"/>
      </rPr>
      <t>Company-Specific Indicators</t>
    </r>
    <r>
      <rPr>
        <sz val="12"/>
        <color theme="1"/>
        <rFont val="Montserrat"/>
      </rPr>
      <t>: MF-4</t>
    </r>
  </si>
  <si>
    <t>• Restricted market access;
• Reputational damage.</t>
  </si>
  <si>
    <t>• Certifications;
• Market access;
• Quality improvement.</t>
  </si>
  <si>
    <t>Solid and Committed Management</t>
  </si>
  <si>
    <t>Management of market presence and generation of economic value.</t>
  </si>
  <si>
    <r>
      <rPr>
        <b/>
        <sz val="12"/>
        <color theme="1"/>
        <rFont val="Montserrat"/>
      </rPr>
      <t>GRI</t>
    </r>
    <r>
      <rPr>
        <sz val="12"/>
        <color theme="1"/>
        <rFont val="Montserrat"/>
      </rPr>
      <t xml:space="preserve">: 201-1
GRI Sector Standard: 13.22.2
</t>
    </r>
    <r>
      <rPr>
        <b/>
        <sz val="12"/>
        <color theme="1"/>
        <rFont val="Montserrat"/>
      </rPr>
      <t>SASB</t>
    </r>
    <r>
      <rPr>
        <sz val="12"/>
        <color theme="1"/>
        <rFont val="Montserrat"/>
      </rPr>
      <t xml:space="preserve">: FB-MP-000.A; FB-MP-250a.4            </t>
    </r>
    <r>
      <rPr>
        <b/>
        <sz val="12"/>
        <color theme="1"/>
        <rFont val="Montserrat"/>
      </rPr>
      <t>Company-Specific Indicators</t>
    </r>
    <r>
      <rPr>
        <sz val="12"/>
        <color theme="1"/>
        <rFont val="Montserrat"/>
      </rPr>
      <t>: MF-3; MF-5</t>
    </r>
  </si>
  <si>
    <t>• Volatility;
• Trade barriers;
• Operational restrictions.</t>
  </si>
  <si>
    <t>• Diversification;
• Growth;
• Competitiveness.</t>
  </si>
  <si>
    <t>Management of risks related to ethics, corruption and regulatory compliance.</t>
  </si>
  <si>
    <r>
      <rPr>
        <b/>
        <sz val="12"/>
        <color theme="1"/>
        <rFont val="Montserrat"/>
      </rPr>
      <t>GRI</t>
    </r>
    <r>
      <rPr>
        <sz val="12"/>
        <color theme="1"/>
        <rFont val="Montserrat"/>
      </rPr>
      <t xml:space="preserve">: 205-1; 205-2; 205-3; 406-1
</t>
    </r>
    <r>
      <rPr>
        <b/>
        <sz val="12"/>
        <color theme="1"/>
        <rFont val="Montserrat"/>
      </rPr>
      <t>GRI Sector Standard</t>
    </r>
    <r>
      <rPr>
        <sz val="12"/>
        <color theme="1"/>
        <rFont val="Montserrat"/>
      </rPr>
      <t xml:space="preserve">: 13.26.2; 13.26.3; 13.26.4
</t>
    </r>
    <r>
      <rPr>
        <b/>
        <sz val="12"/>
        <color theme="1"/>
        <rFont val="Montserrat"/>
      </rPr>
      <t>Company-Specific Indicators</t>
    </r>
    <r>
      <rPr>
        <sz val="12"/>
        <color theme="1"/>
        <rFont val="Montserrat"/>
      </rPr>
      <t>: MF-2</t>
    </r>
  </si>
  <si>
    <t>• Sanctions;
• Reputational damage.</t>
  </si>
  <si>
    <t>• Trust;
• Governance;
• Investment attraction.</t>
  </si>
  <si>
    <t>At Minerva Foods, our Sustainability Commitment reflects the responsibility of conducting our business ethically, transparently and in alignment with the demands of a market increasingly attentive to social and environmental impacts. Operating in South America and Oceania, we have established clear targets to improve eco-efficiency in our controlled operations, monitor illegal deforestation across the value chain, develop the Renove Program on partner farms and promote Animal Welfare.</t>
  </si>
  <si>
    <t>Supply Chain Management – Direct Suppliers</t>
  </si>
  <si>
    <t>Target</t>
  </si>
  <si>
    <t>Sub-target</t>
  </si>
  <si>
    <t>Metric</t>
  </si>
  <si>
    <t>2023</t>
  </si>
  <si>
    <t>2024</t>
  </si>
  <si>
    <t>2025</t>
  </si>
  <si>
    <t>Progress</t>
  </si>
  <si>
    <t>In Brazil, maintain 100% of direct supplier farms monitored in accordance with social and environmental criteria</t>
  </si>
  <si>
    <t>Not applicable</t>
  </si>
  <si>
    <t>Percentage of direct cattle suppliers monitored in Brazil</t>
  </si>
  <si>
    <t>100.00% of direct suppliers monitored in Brazil</t>
  </si>
  <si>
    <t>Minerva Foods carries out monitoring based on social and environmental criteria across 100% of its direct supplier farms in all biomes in Brazil.</t>
  </si>
  <si>
    <t>By 2030, expand the monitoring of direct supplier farms, based on the social and environmental criteria established in the Company's 'Sourcing of Agricultural Commodities and Livestock Products ' policy, to the other countries in South America with operations</t>
  </si>
  <si>
    <t>• Paraguay: 100.00% by 2021
• Colombia: 100.00% by 2023
• Uruguay: 100.00% by 2025
• Argentina: 100.00% by 2030</t>
  </si>
  <si>
    <t>Percentage of suppliers monitored by country</t>
  </si>
  <si>
    <t>Paraguay 100.00%
Colombia 100.00%
Argentina ~90.00%
Uruguay &gt;60.00%</t>
  </si>
  <si>
    <t>100.00% of direct cattle suppliers monitored in Paraguay, Colombia, Uruguay and Argentina</t>
  </si>
  <si>
    <t>Investments in technology, strategic partnerships and value chain engagement enabled this target to be met six years ahead of schedule.</t>
  </si>
  <si>
    <t>Map the production cycles (breeding, rearing, and fattening) used on the Company's direct supplier farms in all South American countries with operations by December 2024</t>
  </si>
  <si>
    <t>Mapping in progress</t>
  </si>
  <si>
    <t>100.00% of direct supplier farms in South America with production cycles mapped</t>
  </si>
  <si>
    <t>This comprehensive mapping contributed to a deeper understanding of the livestock value chain and to the development of solutions for full traceability in each country where the Company operates.</t>
  </si>
  <si>
    <t>Supply Chain Management – Indirect Suppliers</t>
  </si>
  <si>
    <t>By 2030, develop and implement a program to monitor indirect supplier farms, based on the social and environmental criteria established in the Company's 'Sourcing of Agricultural Commodities and Livestock Products' policy, in the South American countries with operations</t>
  </si>
  <si>
    <t xml:space="preserve">Brazil (Amazon) | 2021: Integration of Visipec® into the geomonitoring system
</t>
  </si>
  <si>
    <t>Visipec implemented in 2021. Continued use in Brazil.</t>
  </si>
  <si>
    <t>The management of the livestock chain, a strategic pillar of Minerva Foods, advanced in 2025 with the maturing of the Global Supplier Management Program, and the traceability of indirect suppliers was expanded through the strengthening of protocols, technologies and territorial risk analyses.</t>
  </si>
  <si>
    <t xml:space="preserve">Brazil | 2021: Transfer of geomonitoring technology to producers via SMGeo Prospec® (Niceplanet partnership)
</t>
  </si>
  <si>
    <t>Expansion of SMGeo Prospec with 3,000+ vouchers and training for cattle ranchers</t>
  </si>
  <si>
    <t>3,500+ vouchers and training for cattle ranchers</t>
  </si>
  <si>
    <t>4,500+ Prospec vouchers distributed</t>
  </si>
  <si>
    <t xml:space="preserve">Brazil (Legal Amazon + Maranhão) | 2025: Monitoring of indirect suppliers (tier 1) for 100% of animals
</t>
  </si>
  <si>
    <t>-</t>
  </si>
  <si>
    <t>Consolidation of the Minerva View Program; progress in full-cycle protocols and individual traceability;</t>
  </si>
  <si>
    <t>Global application of traceability and indirect-supplier monitoring protocols; 151,000+ animals traced (full cycle/Tier 1); 1,000+ supplier farms reinstated (Reconecta Program).</t>
  </si>
  <si>
    <t>South America | 2025: Definition of traceability tools for indirect suppliers
South America | 2027: Monitoring of indirect suppliers for 25% of animals
South America | 2028: Monitoring of indirect suppliers for 50% of animals
South America | 2029: Monitoring of indirect suppliers for 75% of animals</t>
  </si>
  <si>
    <t>Eco-efficiency in Controlled Operations</t>
  </si>
  <si>
    <t>Relative to 2020, reduce the intensity of greenhouse gas emissions (tCO₂e/FPT) by 30%, considering Scopes 1 and 2, by 2030</t>
  </si>
  <si>
    <t>2020 baseline = 0.20 tCO₂e/FPT</t>
  </si>
  <si>
    <t>Emissions intensity: total Scope 1 and 2 emissions per Finished Product Tonne (FPT)</t>
  </si>
  <si>
    <t>Enhancement of the GHG inventory with improvements in methodologies, emission factors and internal controls, increasing the quality, traceability and reliability of the data. Notable updates include the revision of Scope 3 emission factors (enteric fermentation and manure management) based on national inventories, as well as the review of the energy and waste categories, ensuring greater accuracy in the reported information.</t>
  </si>
  <si>
    <t>Maintain net Scope 2 emissions at zero (market-based)</t>
  </si>
  <si>
    <t>Scope 2 emissions (market-based approach)</t>
  </si>
  <si>
    <t>Since 2020, Minerva Foods has maintained net Scope 2 emissions at zero (market-based approach) through I-RECs, encouraging the use of renewable energy. In 2025, the Irapuru II Solar Park (MG) came into operation, with a capacity of 48.118 MWac, dedicated to self-generation and supplying the Company's operations in Brazil with 100% renewable energy.</t>
  </si>
  <si>
    <t>Development of the Renove Program on Partner Farms</t>
  </si>
  <si>
    <t>From 2030, source at least 50% of animals from supplier farms participating in the Renove Program</t>
  </si>
  <si>
    <t>% of animals sourced from farms participating in the program</t>
  </si>
  <si>
    <t>Development of carbon-neutral certification projects (Zero Carbon Impact) and development of carbon credits.</t>
  </si>
  <si>
    <t>Progress in carbon-neutral certification (5.32% of animals) and developing carbon credits; progress in the enteric methane reduction pilot project.</t>
  </si>
  <si>
    <t>5% of animals sourced from farms certified under the Carbon Neutral protocol.</t>
  </si>
  <si>
    <t>In 2025, Renove was expanded to Paraguay and Rio Grande do Sul in Brazil, totaling 155 participating farms (120 in Uruguay, 6 in Paraguay and 29 in Brazil). Expansion to Argentina is targeted for 2026.</t>
  </si>
  <si>
    <t>Measure farms' carbon footprint using recognized methodologies and support low-emission practices.</t>
  </si>
  <si>
    <t>Protocols and practices</t>
  </si>
  <si>
    <t>Development of a Measurement, Reporting and Verification (MRV) protocol for agribusiness</t>
  </si>
  <si>
    <t>Encouragement of sustainable practices through Renove: pasture management, integrated crop-livestock-forest (ICLF), productivity gains and methane reduction.</t>
  </si>
  <si>
    <t>Continuity of Renove practices focused on management, ICLF, productivity and methane reduction.</t>
  </si>
  <si>
    <t>The Renove Program carries out a complete diagnosis of emissions on farms and continuously improves data collection, calculations and validation, aligned with the GHG Protocol and IPCC, with independent verification. Producers receive technical support to adopt low-emission practices.</t>
  </si>
  <si>
    <t>Animal Welfare (global targets for all species)</t>
  </si>
  <si>
    <t>By 2040, eliminate the prophylactic and metaphylactic use of antibiotics across 80% of the global animal-origin product chain</t>
  </si>
  <si>
    <t>% of suppliers that reported not using antibiotics prophylactically and/or metaphylactically</t>
  </si>
  <si>
    <t>Under mapping</t>
  </si>
  <si>
    <t>Minerva Foods currently has 66.5% of its supply chain mapped against animal welfare requirements. The goal is to reach 100% mapping by 2028 and to carry out all the necessary adjustments so that the target is met by 2040.</t>
  </si>
  <si>
    <t>Do not use cloned or genetically modified animals or growth hormones in the Company's global chain</t>
  </si>
  <si>
    <t>% of cloned animals, % of genetically modified animals, % of hormone use</t>
  </si>
  <si>
    <t>Position set out in Minerva Foods' Animal Welfare Policy. The use of genetically modified or cloned animals, or animals treated with growth-promoting hormones, is not permitted in its production chain.</t>
  </si>
  <si>
    <t>Work on ways to reduce dependence on animal-origin foods through waste reduction, better use of raw materials, shifts in business focus, protein diversification and the diversification of new products via reformulations, with a global scope across the company.</t>
  </si>
  <si>
    <t>Recurring</t>
  </si>
  <si>
    <t>Minerva Foods has well-defined business strategies for reducing dependence on animal-origin foods, based on waste reduction – Minerva Biodiesel; better use of raw materials – Minerva Casings, Minerva Ingredients, Minerva Leather; shifts in business focus – a Corporate Venture Capital initiative investing in startups that foster businesses beyond the animal protein value chain, and through the subsidiary MyCarbon. The Company also invests in the production and sale of products with alternative proteins, including soy-based schnitzels in its portfolio.</t>
  </si>
  <si>
    <t>By 2023, replace the egg ingredient in the entire (100%) traditional pâté line with plant-based products</t>
  </si>
  <si>
    <t>% of the traditional pâté line that does not contain egg in its formulation</t>
  </si>
  <si>
    <t>Between 2022 and 2023, the Company reformulated its pâté line, replacing egg powder with plant-based ingredients (such as potato flour), eliminating its use in 2023 and reducing the input by approximately 1 tonne.</t>
  </si>
  <si>
    <t>Certification of all units by 2024</t>
  </si>
  <si>
    <t>% of units</t>
  </si>
  <si>
    <t>By 2024, the Company achieved 100% animal welfare certification across its operations existing at the time. The entire cattle slaughter process is certified under the North American Meat Institute (NAMI) protocol, through unannounced audits. In addition, 100% of sheep slaughter in Australia is certified under the Australian Livestock Processing Industry Animal Welfare Certification System (AAWCS). In 2025, with the incorporation of a new operation in Chile, still in the process of aligning with the Company's protocols, this indicator is being updated. The unit is in the phase of implementing the practices and requirements necessary for certification, with alignment to corporate standards expected in the next cycle.</t>
  </si>
  <si>
    <t>Animal Welfare (global species-specific targets)</t>
  </si>
  <si>
    <t>We have established 54 Animal Welfare targets, considering market best practices, recommendations from internationally recognized bodies and benchmarking. The species-specific targets are detailed in the Animal Welfare Report: https://minervafoods.com/indicadores-e-conteudo-esg/</t>
  </si>
  <si>
    <t>Notes: Minerva Foods updates its stakeholders quarterly on the progress of its Commitments. The data is made available in the quarterly results reports on the Investor Relations website¹ and also in the Sustainability Commitments tab² on the corporate website.</t>
  </si>
  <si>
    <t>1. http://ri.minervafoods.com/resultados-trimestrais/</t>
  </si>
  <si>
    <t>2. https://www.minervafoods.com/sustentabilidade/compromisso/</t>
  </si>
  <si>
    <t>3. Considers Scope 2 emissions neutralized through the purchase of Renewable Energy Certificates (I-REC).</t>
  </si>
  <si>
    <t>4. FPT (Finished Product Tonne) considering the production of fresh meat, processed products, slaughter by-products, biodiesel and leather.</t>
  </si>
  <si>
    <t>Markets of Operation</t>
  </si>
  <si>
    <t>Water Mangement</t>
  </si>
  <si>
    <t>Ethics, Risks Management and Compliance</t>
  </si>
  <si>
    <t>GRI 3-3
Management of the material topic: Ethics, Risks Management and Compliance</t>
  </si>
  <si>
    <t>Through an independent Compliance department and an Integrity Program, the Company focuses on the prevention, mitigation and monitoring of impacts. Considering the nature of its industry and the complexity of its operations, the risks related to this topic are addressed within a control environment supported by structured governance.
The Company maintains specific policies and commitments for this topic, including the Code of Ethics, the Business Partner Code of Conduct and anti-corruption and integrity policies, in addition to adherence to external initiatives related to business ethics. The measures adopted include integrity risk assessment, standards of conduct, communication and training, business partner management, a confidential whistleblowing channel, investigations and monitoring.
Economic impacts associated with legal and financial risks are identified, which may materialize in the event of misconduct or deviations. The Integrity Program contributes to mitigating these risks and, where applicable, to reducing penalties. These structures strengthen reputation and competitiveness, increase the confidence of customers, investors and stakeholders, and support decision-making and governance.
With regard to people, the promotion of ethics and integrity strengthens organizational culture, increases employee confidence and satisfaction, and fosters a safe, healthy, fair and ethical working environment.
The effectiveness of the measures is tracked through training with assessment, monitoring of internal communications, compliance testing, monitoring of records in the whistleblowing channel and third-party integrity risk assessment. Stakeholder engagement is sustained by the support of senior management and by the disclosure of information on the management of the topic and the effectiveness of the measures through institutional channels and public reports. To maintain contact with internal and external stakeholders for receiving reports, the Company provides a confidential channel, Minerva Conection, managed by a third party and allowing anonymous reporting.</t>
  </si>
  <si>
    <t>Anti-Corruption</t>
  </si>
  <si>
    <t>2024–2025 Change</t>
  </si>
  <si>
    <t>Notes</t>
  </si>
  <si>
    <t>GRI 205-1 Operations assessed for risks related to corruption</t>
  </si>
  <si>
    <t>No. of operations assessed for corruption-related risks</t>
  </si>
  <si>
    <t>*The data are not directly comparable across years due to the evolution of the consolidation scope of the operations assessed. From 2025, the Company began to consider all of its operations, including industrial units, distribution centers, offices and related businesses.</t>
  </si>
  <si>
    <t>% of operations assessed for corruption-related risks</t>
  </si>
  <si>
    <t>GRI 205-2 Communication and training about anti-corruption policies and procedures</t>
  </si>
  <si>
    <t>% of employees informed about anti-corruption policies*</t>
  </si>
  <si>
    <t>*The total number of eligible employees was used to calculate the indicator.
Eligible employees are those in corporate, commercial offices and those in administrative and leadership positions hired by September 2025, since the training was delivered online.
With the exception of Chile, eligible employees from all other operations and international offices were considered.</t>
  </si>
  <si>
    <t>% of employees trained in anti-corruption policies and procedures*</t>
  </si>
  <si>
    <t>Total number of employees trained in anti-corruption policies and procedures</t>
  </si>
  <si>
    <t>Number of employees trained in anti-corruption policies and procedures – Executive Board</t>
  </si>
  <si>
    <t>Percentage of employees trained in anti-corruption policies and procedures – Executive Board</t>
  </si>
  <si>
    <t>Number of employees trained in anti-corruption policies and procedures – Management</t>
  </si>
  <si>
    <t>Percentage of employees trained in anti-corruption policies and procedures – Management</t>
  </si>
  <si>
    <t>Number of employees trained in anti-corruption policies and procedures – Coordination and Supervision</t>
  </si>
  <si>
    <t>Percentage of employees trained in anti-corruption policies and procedures – Coordination and Supervision</t>
  </si>
  <si>
    <t>Number of employees trained in anti-corruption policies and procedures – Administrative</t>
  </si>
  <si>
    <t>Percentage of employees trained in anti-corruption policies and procedures – Administrative</t>
  </si>
  <si>
    <t>Number of employees trained in anti-corruption policies and procedures – Operational</t>
  </si>
  <si>
    <t>Percentage of employees trained in anti-corruption policies and procedures – Operational</t>
  </si>
  <si>
    <t>Number of trainees, interns and young apprentices trained in anti-corruption policies and procedures*</t>
  </si>
  <si>
    <t>Percentage of trainees, interns and young apprentices trained in anti-corruption policies and procedures*</t>
  </si>
  <si>
    <t>GRI 205-3</t>
  </si>
  <si>
    <t>Confirmed incidents of corruption and actions taken</t>
  </si>
  <si>
    <t>Non-Discrimination /
GRI 13: Agriculture, Aquaculture and Fishing Sectors</t>
  </si>
  <si>
    <t>GRI 406-1
13.15.4</t>
  </si>
  <si>
    <t>Incidents of discrimination and corrective actions taken</t>
  </si>
  <si>
    <t>Company-Specific Indicator</t>
  </si>
  <si>
    <t>Total reports</t>
  </si>
  <si>
    <t>The variation in the indicator compared with the previous period is due to greater dissemination of the Minerva Conection channel internally and to business partners, as well as the increase in the number of employees resulting from the completion of the integration of the units acquired at the end of 2024.
The data refer to reports made in the period from 01/01/2025 to 12/31/2025. Reports are stored and classified in a system, through an online platform managed by a qualified and independent third-party company.</t>
  </si>
  <si>
    <t>Number of reports from internal stakeholders</t>
  </si>
  <si>
    <t>Number of reports from external stakeholders</t>
  </si>
  <si>
    <t>MF2 - Classification of reports received through the communication channels</t>
  </si>
  <si>
    <t>Inappropriate behavior</t>
  </si>
  <si>
    <t>Discrimination or harassment</t>
  </si>
  <si>
    <t>Conflict of interest</t>
  </si>
  <si>
    <t>Social and environmental</t>
  </si>
  <si>
    <t>Fraud, Theft and Corruption</t>
  </si>
  <si>
    <t>Other</t>
  </si>
  <si>
    <t>Total unqualified reports</t>
  </si>
  <si>
    <t>Unqualified reports are those closed and returned on the grounds of insufficient information for investigation.</t>
  </si>
  <si>
    <r>
      <rPr>
        <b/>
        <u/>
        <sz val="10"/>
        <color rgb="FF000000"/>
        <rFont val="Montserrat"/>
      </rPr>
      <t>Additional information</t>
    </r>
    <r>
      <rPr>
        <sz val="10"/>
        <color rgb="FF000000"/>
        <rFont val="Montserrat"/>
      </rPr>
      <t>: The Company has a global procedure for the whistleblowing channel, called Minerva Conection, whose purpose is to establish the guidelines and best practices of corporate governance. This document structures the operation of the Minerva Conection channel to provide direct and indirect employees, members of management, business partners and the community with a communication mechanism to address questions, suggestions, compliments and reports of actions by its employees and third parties that are inconsistent with the laws of the country, the Code of Ethics – Code of Conduct and the Business Partner Code of Conduct of Minerva S.A.
Reports are initially received by an independent third-party company, which conducts the initial handling, and may be made anonymously or with identification, via website (available 24 hours a day) or telephone (Brazil only), and a protocol number is provided so that the user can track the progress and resolution of the report.
All reports are assessed internally, at the corporate level, by a dedicated team, and the responses are entered in a specific handling field. The channel provides information on the number of records, classified by type of report, with information on the number of new reports under handling and those concluded, which are sent by the Ombudsman/Secretary once a month through a report to the Ethics and Integrity Committee.
In addition, the Company has an institutional Ethics Committee whose main role is to validate, request additional information and recommend further investigations. The Committee has the autonomy to assess the conduct of all direct and indirect employees, with or without an employment relationship, suppliers and service providers, always in accordance with the Code of Ethics – Code of Conduct.
Any direct or indirect employee, supplier or service provider, regardless of position or length of service with the Company, including the entire executive board, cannot be exempted from rigorous assessment by the Committee once they have been reported or involved in a report.</t>
    </r>
  </si>
  <si>
    <t>GRI 3-3
Management of the material topic: Market presence</t>
  </si>
  <si>
    <t>The Company's operations in domestic and international markets are subject to commercial, regulatory, environmental, and social requirements, as well as the competitive dynamics of the sector. During 2025, trade restrictions were observed in key markets, including China, alongside increased competitive pressure and volatility in demand and prices. Discussions regarding potential trade protection measures, such as additional tariffs, also emerged toward the end of the year and may affect margins and export volumes in the medium term.
The management of these impacts is supported by corporate policies and commitments, including the Code of Conduct, the Sustainability Policy and the Sourcing Policy, as well as structured control and monitoring systems. These include emergency protocols, mandatory training (NR-13 and NR-36) and safety audits at all plants, in addition to geospatial monitoring with the suspension of non-compliant suppliers and the implementation of the Renove Program, aimed at the adoption of low-carbon practices. Due diligence processes are applied in the assessment of new partners and assets.
From an environmental perspective, the growing requirements related to zero deforestation and due diligence stand out, demanding robust traceability and potentially restricting market access. The increase in the volume of operations also resulted in a rise in the absolute carbon footprint, combined with pressure to reduce emissions, especially in Scope 3, and attention to sensitive biomes such as the Cerrado and the Chaco. In response, the Company strengthened socio-environmental monitoring practices, the fight against illegal deforestation and the improvement of traceability and chain control, aligned with its sustainability strategy.
With regard to people and human rights, risks inherent to manufacturing operations were identified, especially related to occupational health and safety, including the occurrence of fatalities in 2025, in addition to potential impacts on employment and income in scenarios of trade restrictions. On the other hand, the Company contributes to the socio-economic development of local communities, income generation and the implementation of health and safety protocols.
In addition, the Company increased its market share, scale gains and geographic diversification, as well as opportunities to access markets that value traceability and socio-environmental compliance.
Performance is monitored through internal indicators and targets, including the Sustainability Commitment, as well as internal and external audits and participation in sector indices and rankings. Transparency and relationships with stakeholders are ensured through the Disclosure Policy, the Investor Relations website, the periodic disclosure of results and continuous interaction with the market, customers and investors.</t>
  </si>
  <si>
    <t>Economic performance</t>
  </si>
  <si>
    <t>GRI 201-1 Direct economic value generated and distributed</t>
  </si>
  <si>
    <t>Value added (R$ million)</t>
  </si>
  <si>
    <t>Value added distributed to employees (R$ million)</t>
  </si>
  <si>
    <t>Value added distributed to taxes, fees and contributions (R$ million)</t>
  </si>
  <si>
    <t>Value added distributed to remuneration of third-party capital (R$ million)</t>
  </si>
  <si>
    <t>Value added distributed to remuneration of own capital (R$ million)</t>
  </si>
  <si>
    <t>Gross revenue (R$ million)</t>
  </si>
  <si>
    <t>Net revenue (R$ million)</t>
  </si>
  <si>
    <t>Net income (R$ million)</t>
  </si>
  <si>
    <t>n/a</t>
  </si>
  <si>
    <t>Cattle</t>
  </si>
  <si>
    <t>MF5 - Animals purchased by rearing system</t>
  </si>
  <si>
    <t>Total</t>
  </si>
  <si>
    <t>Feedlot</t>
  </si>
  <si>
    <t>32.65% of the animals purchased were raised in feedlots</t>
  </si>
  <si>
    <t>Pasture</t>
  </si>
  <si>
    <t>35.25% of the animals purchased were raised on pasture</t>
  </si>
  <si>
    <t>Semi-feedlot</t>
  </si>
  <si>
    <t>21.45% of the animals purchased were raised in semi-feedlot systems</t>
  </si>
  <si>
    <t>Intensive Pasture Finishing (TIP)</t>
  </si>
  <si>
    <t>10.65% of the animals purchased were raised in TIP systems</t>
  </si>
  <si>
    <t>Sheep</t>
  </si>
  <si>
    <t>100% of sheep are raised on pasture</t>
  </si>
  <si>
    <t>MF3 - Production volume (FPT)</t>
  </si>
  <si>
    <t>Total finished product (t)</t>
  </si>
  <si>
    <t>Argentina</t>
  </si>
  <si>
    <t>Australia</t>
  </si>
  <si>
    <t>Brazil</t>
  </si>
  <si>
    <t>Chile</t>
  </si>
  <si>
    <t>First year of operation at the source</t>
  </si>
  <si>
    <t>Colombia</t>
  </si>
  <si>
    <t>Paraguay</t>
  </si>
  <si>
    <t>Uruguay</t>
  </si>
  <si>
    <t>GRI 3-3
Management of the material topic: Water Management</t>
  </si>
  <si>
    <t>Our environmental policy reflects our concern for water consumption and quality, and the organization is a signatory to the UN Global Compact. Our commitments include respecting and protecting the environment and the community through pollution prevention and the conservation of natural resources, aiming for the sustainability of the business, as well as managing significant environmental aspects with appropriate controls and treatment of its liquid effluents, solid waste, energy use and emissions and atmospheric emissions, complying with legal and regulatory requirements and other applicable standards, and promoting the continuous improvement of management systems, processes, products and services to enhance their respective performance.
Minerva Foods establishes controls to ensure that environmental impacts are managed, through supplier management, traceability, internal analyses and audits, management committees to monitor action plans, projects for adjustments and improvements, as well as monitoring of current legislation, including water reuse programs in non-critical areas, good practices for reducing consumption, working groups (CMQ - Minerva Quality Circle) and water committees at the industrial units.
The Company has developed verification methods through the monitoring of its indicators, legal compliance controls for current legislation, completion of the CMA (environmental monitoring center) checklist and internal audits, training of the Environmental teams present at the industrial units, waste management, as well as the implementation of an action manager for each of the items mentioned above that has shown a deviation, using evidence such as reuse letters, a central spreadsheet and reports from the Environmental Monitoring Center.
Stakeholders play an important role in the Company's operating environment and are considered in the assessment of risks, impacts, and opportunities. Identifying stakeholders and developing a relationship with them enables communication, which can lead to the potential for building mutual understanding, trust and respect, with the outcome of the organizational measures being directly requested by suppliers, shareholders and public bodies, and the information being made available through annually disclosed reports.
With regard to water and effluent management, an understanding was developed of how productive activities, products and services may impact this resource. As actual impacts, for water, water consumption, and for effluent, the discharge of effluent into a water body. As potential impacts, for water, water scarcity, and for effluent, soil and groundwater contamination. As negative impacts, for water, water scarcity, water quality and impacts on ecosystems, and for effluent, water pollution, ecosystem degradation and impacts on human health. As positive impacts, for water and for effluent, the use of effluent in fertigation systems in our supplier farms pasture areas.</t>
  </si>
  <si>
    <t>Water and Effluents / SASB - Meat, Poultry &amp; Dairy</t>
  </si>
  <si>
    <t>FB-MP 140a.2 - Description of water management risks and discussion of strategies and practices to mitigate these risks / GRI 301-1</t>
  </si>
  <si>
    <t>Interactions with water as a shared resource</t>
  </si>
  <si>
    <t>The Company's water withdrawal covers three main methods: groundwater, surface water and water purchased from third parties. After withdrawal, the water obtained is treated at treatment stations present at the units until it reaches the required potable water standards. This process ensures that the water can be used in the production stages and in other processes within the plant. After use, the residual of this water is directed to the effluent treatment stations. After undergoing the necessary treatment, the treated effluent is returned to nature and may be released into water bodies or applied to the soil.
According to the WRI methodology, in Brazil the Janaúba, Bagé and São Gabriel units are located in water-stressed areas. In LATAM, Carrasco remains in water stress (medium-high), Canelones is no longer in a considered area, and Villa Mercedes has come to be classified as water-stressed.
Minerva Foods also uses internal methodologies, including assessment of rainfall history and periods of scarcity, to support decisions on water availability.
The organization develops projects to reduce consumption, has treatment systems to meet legal standards, adopts a general Environmental Policy and monitors water indicators defined by the Board.
In Australia, water is purchased from a company,industrial effluents are sent for treatment and methane recovery, and fortnightly tests of industrial waste and stormwater are carried out to monitor nutrients and environmental impacts.</t>
  </si>
  <si>
    <t>GRI 303-2</t>
  </si>
  <si>
    <t>Management of water discharge-related impacts</t>
  </si>
  <si>
    <t>In addition to following the guidelines of CONAMA resolutions 357, 430 and 503, the Company adopts internal control measures such as self-monitoring of parameters through its own laboratories or accredited third-party professionals, as well as a specialized range of highly qualified suppliers that provide products and consulting services, always aiming for the best performance of the treatment systems.
Minerva Foods Australia is part of the COGEN program, operated by Barwon Water. Industrial effluents are sent to Barwon Water's High Rate Anaerobic Lagoons (HRAL), which receive high-concentration industrial waste, capture methane and carry out anaerobic digestion, maximizing biomethane generation.
The biomethane feeds the cogeneration units, producing electricity and heat. The electricity supplies the Barwon Water plant, with the surplus injected into the power grid. The heat produced is used to heat the hot water circuit, which transfers heat to the 82 °C and 45 °C water circuits of the High Rate Anaerobic Lagoons (HRAL). The clean, hot water is returned to the unit, which significantly reduces the cost of heating the water required to reach 82 °C for production hygiene.</t>
  </si>
  <si>
    <t>303-3 Water withdrawal</t>
  </si>
  <si>
    <t>Total water withdrawal (ML) by source
Freshwater (total dissolved solids ≤1,000 mg/L)</t>
  </si>
  <si>
    <t>The industrial units withdraw water from surface and/or groundwater sources, always under valid permits and authorizations issued by the relevant authorities. The volumes withdrawn are tracked through daily control, ensuring traceability and compliance with the authorized limits. After withdrawal, the water undergoes treatment until it reaches potable water standards and is then distributed to meet the plant's demands.</t>
  </si>
  <si>
    <t>Water withdrawal from surface water sources</t>
  </si>
  <si>
    <t>Water withdrawal from groundwater sources</t>
  </si>
  <si>
    <t>Water withdrawal from third-party sources</t>
  </si>
  <si>
    <t>Total water withdrawal (ML) in areas with water stress
Freshwater (total dissolved solids ≤1,000 mg/L)</t>
  </si>
  <si>
    <t>Water withdrawal in water-stressed areas from surface water sources</t>
  </si>
  <si>
    <t>Water withdrawal in water-stressed areas from groundwater sources</t>
  </si>
  <si>
    <t>Water withdrawal in water-stressed areas from third-party sources</t>
  </si>
  <si>
    <t>303-3 Water withdrawal / FB-MP 140a.1 - (1) Total water withdrawn</t>
  </si>
  <si>
    <t>Total water withdrawal (ML) - Argentina by source
Freshwater (total dissolved solids ≤1,000 mg/L)</t>
  </si>
  <si>
    <t>Total water withdrawal (ML) - Australia by source
Freshwater (total dissolved solids ≤1,000 mg/L)</t>
  </si>
  <si>
    <t>Total water withdrawal (ML) - Brazil by source
Freshwater (total dissolved solids ≤1,000 mg/L)</t>
  </si>
  <si>
    <t>Total water withdrawal (ML) - Chile by source
Freshwater (total dissolved solids ≤1,000 mg/L)</t>
  </si>
  <si>
    <t>Total water withdrawal (ML) - Colombia by source
Freshwater (total dissolved solids ≤1,000 mg/L)</t>
  </si>
  <si>
    <t>Total water withdrawal (ML) - Paraguay by source
Freshwater (total dissolved solids ≤1,000 mg/L)</t>
  </si>
  <si>
    <t>Total water withdrawal (ML) - Uruguay by source
Freshwater (total dissolved solids ≤1,000 mg/L)</t>
  </si>
  <si>
    <t>GRI 303-4 Water discharge</t>
  </si>
  <si>
    <t>Total water discharge (ML) by source</t>
  </si>
  <si>
    <t>Surface water discharge</t>
  </si>
  <si>
    <t>Groundwater discharge</t>
  </si>
  <si>
    <t>Third-party water discharge</t>
  </si>
  <si>
    <t>Water discharge in areas with water stress (ML)</t>
  </si>
  <si>
    <t>Surface water discharge in areas with water stress (ML)</t>
  </si>
  <si>
    <t>Third-party water discharge in areas with water stress (ML)</t>
  </si>
  <si>
    <t>Total water discharge (ML) - Argentina</t>
  </si>
  <si>
    <t>Total water discharge (ML) - Australia</t>
  </si>
  <si>
    <t>Total water discharge (ML) - Brazil</t>
  </si>
  <si>
    <t>Total water discharge (ML) - Chile</t>
  </si>
  <si>
    <t>The Company carries out primary treatment of Liquid Industrial Waste (RILES), in compliance with Decree No. 609 of the Ministry of Public Works. The treated effluents are subsequently sent to a pumping station of a sanitation service concessionaire. The solids retained during the screening process are disposed of in a municipal sanitary landfill.</t>
  </si>
  <si>
    <t>Total water discharge (ML) - Colombia</t>
  </si>
  <si>
    <t>Total water discharge (ML) - Paraguay</t>
  </si>
  <si>
    <t>Total water discharge (ML) - Uruguay</t>
  </si>
  <si>
    <t>GRI 303-5 Water consumption / FB-MP 140a.1 - (2) Total water consumed, percentage of each in regions with high or extremely high baseline water stress</t>
  </si>
  <si>
    <t>Water consumption (ML)</t>
  </si>
  <si>
    <t>Water consumption in areas with water stress (ML)</t>
  </si>
  <si>
    <t>The increase in consumption in water-stressed areas is directly related to the acquisition of new units in 2025, with the incorporation of three operations located in these regions.</t>
  </si>
  <si>
    <t>GRI 3-3
Management of the material topic: Biodiversity and Ecological Impacts</t>
  </si>
  <si>
    <t>Minerva Foods identified its most significant actual and potential biodiversity impacts through an assessment of its business model, operational footprint, and supply chain. As one of South America's largest beef producers and exporters, the Company recognizes that cattle sourcing can be associated with biodiversity risks, including land-use change, habitat conversion, and pressure on natural ecosystems.
To mitigate these risks and enhance positive impacts, the Company adopts an integrated approach based on traceability, socio-environmental monitoring and value-chain engagement, supported by corporate policies that establish environmental, social and human rights criteria binding on the purchasing process. Among the main commitments, the following stand out: not sourcing raw material from areas with illegal deforestation, overlap with protected areas or indigenous lands, as well as the goal of achieving zero illegal deforestation throughout the chain by 2030.
The management of the topic is operationalized through mandatory purchase-by-purchase socio-environmental analysis, using geomonitoring, satellite imagery and official public databases. Non-compliant suppliers are automatically restricted, preventing negative impacts. When non-conformities are identified, the Company acts with immediate suspending, technical guidance and encouragement of environmental regularization, including through engagement programs.
In this context, the Renove Program strengthens management by promoting low-carbon livestock farming, based on technical assistance, continuous monitoring and incentives for the adoption of sustainable practices, such as pasture recovery, integrated crop-livestock-forest (ICLF), efficient input management and improved soil quality. These initiatives contribute to the land-sparing effect, increasing productivity without expanding agricultural frontiers.
As a result, the Company enhances positive impacts, such as: habitat conservation and reduced deforestation; increased carbon sequestration in soil and vegetation; improved soil quality and functional biodiversity; and reduced emissions intensity in livestock production. On the other hand, it recognizes potential risks associated with inadequate management, such as vegetation simplification and the impacts of agricultural input use, which are mitigated through technical guidance, continuous monitoring and good practices promoted among producers.
The Company establishes controls to ensure that environmental impacts are managed, through supplier control, traceability, internal analyses and audits, management committees to monitor action plans, projects for adjustments and improvements, as well as monitoring of current legislation, including water reuse programs in non-critical areas, good practices for reducing consumption, working groups (CMQ - Minerva Quality Circle) and water committees at the industrial units.
Also has developed verification methods through the monitoring of its indicators, legal compliance controls for current legislation, completion of the CMA (environmental monitoring center) checklist and internal audits, training of the Environmental teams present at the industrial units, waste management, as well as the implementation of an action manager for each of the items mentioned above that has shown a deviation, using evidence such as reuse letters, a central spreadsheet and reports from the Environmental Monitoring Center.
The effectiveness of the measures is monitored through structured monitoring processes, independent audits and continuous analysis of the supplier base, using indicators such as traceability coverage, blocks and regularizations. The lessons learned are incorporated into the updating of policies, systems and processes, strengthening environmental governance. The effectiveness of the actions is continuously monitored through traceability systems, audits and operational indicators, with constant evolution of practices based on stakeholder engagement and transparency through public reports.
With regard to water and effluent management, an understanding was developed of how productive activities, products and services may impact this resource. As actual impacts, for water, water consumption, and for effluent, the discharge of effluent into a water body. As potential impacts, for water, water scarcity, and for effluent, soil and groundwater contamination. As negative impacts, for water, water scarcity, water quality and impacts on ecosystems, and for effluent, water pollution, ecosystem degradation and impacts on human health. As positive impacts, for water, environmental education for conscious consumption, and for effluent, the use of effluent in fertigation systems in our supplier farms pasture.
Stakeholders are part of the context in which the organization operates and must be considered when the industrial units are critically analyzing their contexts. Identifying stakeholders and developing a relationship with them enables communication, which can lead to the potential for building mutual understanding, trust and respect, with the outcome of the organizational measures being directly requested by suppliers, shareholders and public bodies, and the information being made available through annually disclosed reports.
Stakeholder engagement — including cattle ranchers, internal teams, auditors, customers and civil society organizations — is fundamental to the continuous improvement of practices. The Company maintains transparent communication through public reports, institutional disclosures and audit processes, ensuring visibility of its commitments, progress and challenges in biodiversity management.</t>
  </si>
  <si>
    <t>Biodiversity</t>
  </si>
  <si>
    <t>GRI 101-1</t>
  </si>
  <si>
    <t>Policies to halt and reverse biodiversity loss</t>
  </si>
  <si>
    <t>Minerva Foods has committed to sourcing, by 2030, at least 50% of its volume of animals from farms participating in the Renove Program, reinforcing its sustainability strategy. The Renove Program is aligned with the 2050 Global Goals of the Kunming-Montreal Global Biodiversity Framework, by promoting actions aimed at combating desertification, restoring degraded land and soils, and halting and reversing biodiversity loss, through sustainable land use, the protection of natural ecosystems and the adoption of resilient production systems, contributing to ecosystem integrity, the resilience of production systems and the management of impacts and risks to biodiversity along the supply chain. Through Renove, the Company encourages regenerative agricultural and livestock practices among its partners.
Minerva Foods' sustainability and agricultural commodity and livestock product sourcing policies contribute directly to halting biodiversity loss by establishing rigorous socio-environmental criteria for its supply chain, including not sourcing cattle from farms that overlap with conservation units, protected areas, indigenous lands or areas with illegal deforestation, in addition to the requirement of environmental and land regularity. These practices are aligned with the Kunming-Montreal Global Biodiversity Framework, especially with the 2050 Goals, which aim to preserve and restore the integrity and resilience of ecosystems, and the 2030 Targets, which include the effective conservation of areas of high importance for biodiversity and the reduction of pressures arising from land use and deforestation.
These policies and commitments apply fully to Minerva Foods' operational activities and to its business relationships, especially with regard to cattle sourcing, not being limited to general guidelines or specific contractual relationships, but being incorporated into the daily sourcing decision-making process, covering the entire cattle supply chain and ensuring that the Company's commercial relationships are consistently aligned with the objectives of biodiversity protection and responsible land use. Minerva Foods' objectives and targets to halt and contribute to reversing biodiversity loss are focused on the elimination of illegal deforestation and the conversion of natural areas in the cattle supply chain, especially through the blocking of farms overlapping with conservation units and protected areas. These commitments are based on scientific consensus on the main drivers of biodiversity loss, such as land-use change, and are endorsed by relevant non-governmental organizations, with which the Company maintains technical dialogue and independent audit and validation processes. The commitments adopt different base years by biome, being 2008 for the Amazon and 2020 for the Cerrado, reflecting the regulatory framework and the availability of official data. Progress is assessed through objective and verifiable indicators, including geomonitoring systems applied purchase by purchase, spatial overlap analyses with protected areas and independent socio-environmental audits, which make it possible to assess compliance, the effectiveness of controls and the evolution of the supplier base over time.</t>
  </si>
  <si>
    <t>GRI 101-2</t>
  </si>
  <si>
    <t>Management of biodiversity impacts</t>
  </si>
  <si>
    <t>Minerva Foods' strategy to avoid negative impacts on biodiversity involves engaging partner rural producers to improve agricultural and livestock activities in already consolidated rural areas, maximizing grazing efficiency without the need to open new areas for production. Protected areas are maintained to preserve water resources, the landscape, geological stability and biodiversity, in addition to facilitating the gene flow of fauna and flora, protecting the soil and ensuring the well-being of human populations. The activities also aim to restore soil health over time, through continuous and adaptive changes in practices. Minerva Foods applies a mitigation hierarchy in a structured manner integrated into its activities and business relationships, especially in the cattle supply chain, prioritizing avoiding impacts, followed by minimization, restoration, offsetting of residual impacts and the adoption of transformative and additional conservation measures. As its main pillar, all sourcing of agricultural commodities and livestock products is preceded by purchase-by-purchase socio-environmental analysis. With each purchase order, the property and the producer are assessed by specialized technicians based on cartographic analyses, satellite imagery and official public databases, to verify criteria such as the absence of illegal deforestation, no overlap with conservation units, protected areas and indigenous lands, the absence of environmental embargoes and legal compliance. If any non-conformity is identified, the supplier is automatically restricted until regularization, avoiding impacts on biodiversity through the commercial relationship. When socio-environmental risks are identified but still correctable, the Company acts to minimize impacts through continuous monitoring of suppliers and the requirement of adjustments to environmental and legal standards. The use of continuous geospatial monitoring makes it possible to detect changes in land use and prevent the aggravation of impacts. The restoration and rehabilitation dimension is addressed by initiatives such as the Reconecta Program, which encourages the recovery of environmental liabilities, the restoration of legally required areas and the adoption of good production practices, with technical guidance and stakeholder engagement throughout the environmental regularization process. The strategy prioritizes avoiding and mitigating impacts at the source, so that the offsetting of residual impacts is not the main instrument adopted. Nevertheless, when applicable, Minerva Foods supports initiatives that contribute to the conservation and recovery of ecosystems, in line with current environmental legislation and voluntary commitments related to biodiversity and climate. In addition, the Company maintains technical dialogue with civil society organizations, independent audits and supplier capacity-building initiatives, contributing to structural changes in livestock farming and to the conservation of biodiversity at the landscape scale. The management of biodiversity impacts is structured to increase synergies and reduce trade-offs between biodiversity and climate, by acting on common causes, especially land-use change and deforestation. The application of socio-environmental criteria in the supply chain makes it possible to simultaneously avoid habitat loss and the emissions associated with the conversion of native vegetation.</t>
  </si>
  <si>
    <t>GRI 101-3</t>
  </si>
  <si>
    <t>Access and benefit-sharing</t>
  </si>
  <si>
    <t>The Company does not carry out activities involving direct access to genetic resources, the exploitation of genetic heritage or the use of traditional knowledge associated with biodiversity.</t>
  </si>
  <si>
    <t>GRI 101-4</t>
  </si>
  <si>
    <t>Identification of biodiversity impacts</t>
  </si>
  <si>
    <t>Minerva Foods identified the most significant actual and potential impacts on biodiversity based on an analysis of its business model, the geographic scope of its operations and the nature of the products and services in the supply chain. As one of the largest producers and the largest exporter of beef in South America, operating in the production and commercialization of beef, processed foods and by-products in countries such as Brazil, Argentina, Chile, Colombia, Paraguay, Uruguay and Australia, the Company recognizes that the sourcing of agricultural commodities and livestock products represents a driver of impacts on biodiversity, due to the risks associated with land-use change, pressure on natural habitats and ecosystem conversion.
Based on this diagnosis, Minerva Foods concluded that, through its supply chain, in all the countries of origin of the cattle purchased, there is potential for impact on biodiversity, which led to the prioritization of the supply chain as the central focus of management. In response, the Company structured socio-environmental monitoring systems applied comprehensively, reaching 100% of direct suppliers in the main countries of origin — including Brazil, Paraguay, Argentina, Uruguay and Colombia — with the objective of identifying, preventing and mitigating negative impacts and contributing to habitat conservation, demonstrating that the identification of impacts is directly integrated into the continuous management of the production chain. It has also developed and is implementing traceability and socio-environmental monitoring protocols for indirect suppliers, ensuring the management of all tiers of the chain. Our procedures for managing biodiversity impacts are based on comprehensive control and monitoring systems, applied to the impacts inherent to the production process.</t>
  </si>
  <si>
    <t>GRI 3-3
Management of the material topic: Climate Change</t>
  </si>
  <si>
    <t>Combating climate change is a central topic for Minerva Foods due to the volume of greenhouse gas (GHG) emissions generated along its production chain. The Company recognizes that its operations, especially in the production and processing of proteins, generate emissions associated with Scopes 1, 2 and 3, arising from direct activities, such as effluent treatment and energy consumption, and indirect activities, including livestock management and transportation.
GHG emissions contribute to several environmental and socio-economic impacts, including the decline in agricultural and livestock productivity and the increase in production and transition costs, the rise in the global average temperature, habitat loss and the scarcity of natural resources, the increase in respiratory and tropical diseases, forced displacement and rising poverty.
Positive outcomes include support for circular economy initiatives and the development of sustainable markets.
The climate commitment is formalized in the Sustainability Commitment, launched in 2021, which establishes the goal of achieving net zero emissions by 2035, in addition to a 30% reduction in GHG emissions intensity (tCO₂e/FPT) in Scopes 1 and 2 by 2030 and the maintenance of net zero Scope 2 emissions through the use of renewable energy sources.
Emissions management is carried out through the continuous measurement and assessment of the Corporate GHG Emissions Inventory, externally audited, prepared in accordance with the GHG Protocol, IPCC and ISO 14064, and published in the Public Emissions Registry of the Brazilian GHG Protocol Program. Emissions monitoring takes place throughout the production chain. Among the measures adopted are the acquisition of International Renewable Energy Certificates (I-RECs) to offset Scope 2 emissions, the acquisition of the Irarupu II Solar Park, which supplies 60% of the electricity consumption of the operations in Brazil, energy efficiency improvements, water reuse practices, the promotion of sustainable practices among catle producers, traceability of the electricity consumed and the integration of sustainability criteria for direct suppliers. The Company also encourages the development of sustainable livestock farming and develops emissions scenarios based on internationally recognized methodologies.
Progress is measured through defined targets and indicators. The effectiveness of the measures is evidenced by recognition in the Brazilian GHG Protocol Program, with the achievement of the Gold Seal for the fourth consecutive year.
The update of the Risk and Opportunity studies in 2025 generated lessons related to operational improvements and the identification of opportunities for the sustainable transition.
The Company engages with stakeholders, including specialized consultancies, catle producers, investors and local communities, in addition to promoting internal alignment through the Decarbonization &amp; Climate Risks Working Group. Progress is communicated in public reports, including the Sustainability Report, and through participation in recognition initiatives.</t>
  </si>
  <si>
    <t>Climate Change / GRI 13: Agriculture, Aquaculture and Fishing Sectors /
SASB Meat, Poultry &amp; Dairy</t>
  </si>
  <si>
    <t>GRI 102-1</t>
  </si>
  <si>
    <t>Transition plan for climate change mitigation</t>
  </si>
  <si>
    <t>In recent years, Minerva Foods has strengthened its efforts to address climate change and align its business model with sustainable development principles. In this regard, Minerva Foods launched its Sustainability Commitment in 2021, focused on the environmental pillar of its sustainability agenda called 'Dedication to the Planet'. The commitment aims to achieve net zero emissions by 2035 – 15 years ahead of the Paris Agreement – and, to this end, it has defined a series of goals focused on monitoring illegal deforestation and promoting sustainable livestock-rearing practices in its value chain.
To achieve these objectives, Minerva Foods operates along three main axes:
1. Eco-efficiency in controlled operations;
2. Monitoring illegal deforestation in the value chain; and
3. Development of the Renove Program on partner farms.
Minerva Foods has also been following international initiatives, such as the launch of the method for submitting science-based targets for the Forest, Land and Agriculture (FLAG) sector. Throughout 2021, Minerva Foods developed a study with a specialized consultancy to identify and prioritize projects that mitigate GHG emissions for Scopes 1 and 2. It also created the Renove Program to promote engagement and joint action with catle producers in the adoption of regenerative agriculture practices that increase productivity and income, in addition to benefiting the environment through the reduction of carbon emissions and the sustainable intensification of livestock farming. Finally, it also created MyCarbon, a Minerva Foods subsidiary that develops and sells carbon credits, in accordance with international standards, creating financial opportunities for the preservation of nature, accelerating the fight against climate change and promoting a low-carbon future.
Minerva Foods does not currently have a climate transition plan.</t>
  </si>
  <si>
    <r>
      <t>Minerva Foods, in its Climate Risks and Opportunities study (developed between 2025 and 2026), described risks and impacts and published mitigation/adaptation measures for each risk and opportunity.
Physical risk – Extreme weather events, such as wildfires, river floods or meteorological droughts, can compromise the operating capacity of industrial units through access interruptions, damage to physical structures and water rationing or shortages. River floods, wildfires and strong winds can damage the physical structure of the industrial units, fixed and mobile equipment.
The purchase price of cattle, the Company's main input, is exposed to significant fluctuations. Extreme weather events, such as heat or cold waves and meteorological droughts, can increase the occurrence of infectious diseases in animals, reduce the availability of drinking water on supplier farms and cause losses in the production of agricultural commodities used in feed, raising costs for</t>
    </r>
    <r>
      <rPr>
        <sz val="11"/>
        <color rgb="FFFF0000"/>
        <rFont val="Montserrat"/>
      </rPr>
      <t xml:space="preserve"> catle </t>
    </r>
    <r>
      <rPr>
        <sz val="11"/>
        <rFont val="Montserrat"/>
      </rPr>
      <t xml:space="preserve">producers that may be passed on to the meatpacking plants.
High temperatures and heat waves cause physical discomfort in humans and animals and increase water demand. Meteorological droughts can cause interruptions or rationing in the water supply by utilities and a reduction in the flow of underground (wells) and surface (rivers and lakes) withdrawals in the industrial operations. In this scenario, the acquisition of water from alternative sources would be necessary to maintain critical activities in the industry and for human consumption. In meteorological drought events, there may be conflicts over water use in the industrial operations with local communities, </t>
    </r>
    <r>
      <rPr>
        <sz val="11"/>
        <color rgb="FFFF0000"/>
        <rFont val="Montserrat"/>
      </rPr>
      <t>catle</t>
    </r>
    <r>
      <rPr>
        <sz val="11"/>
        <rFont val="Montserrat"/>
      </rPr>
      <t xml:space="preserve"> producers and other parties.
High temperatures and heat waves require intensive use of ventilation and refrigeration equipment at the industrial units to ensure the thermal comfort of employees and compliance with quality and food safety standards.
Transition risk – Changes in rainfall, wind and radiation patterns impact the supply of electricity from renewable sources, leading to the activation of fossil-fuel-based generation plants and, consequently, an increase in production costs.
Transition risk – Increase in the price of fossil fuels due to the removal of subsidies, higher taxes and higher operating costs for extraction and refining.
Transition risk – The eventual adoption of carbon pricing policies may establish a limit on the Company's emissions.
For the risks described above, the Company invests in mitigation actions, such as energy efficiency studies, clean energy production, energy savings at the manufacturing units, firebreak control, water reuse projects, combating illegal deforestation and engaging cattle ranchers.
The Company does not have a published adaptation plan. However, in its Climate Risks and Opportunities study, the impacts were described and mitigation/adaptation measures were published for each risk and opportunity.</t>
    </r>
  </si>
  <si>
    <t>GRI 102-2</t>
  </si>
  <si>
    <t>Climate change adaptation plan</t>
  </si>
  <si>
    <t>GRI 102-4</t>
  </si>
  <si>
    <t>GHG emissions reduction targets and progress</t>
  </si>
  <si>
    <t>Minerva Foods has the target of reducing the emissions intensity of Scopes 1 and 2 per finished product tonne (FPT) by 30% by 2030, considering 2020 as the base year. The Company also maintains the commitment to ensure zero Scope 2 emissions under the market-based approach, through the consumption of electricity from renewable sources, including I-RECs, own generation and PPAs, in addition to achieve net zero emissions by 2035.
The targets cover the gases CO₂, CH₄, N₂O and HFC and include, in Scope 3, the categories of purchased goods and services; fuel- and energy-related activities; upstream and downstream transportation and distribution; waste generated in operations; business travel; employee commuting; processing of sold products; and end-of-life treatment of sold products. Biogenic CO₂ emissions are not included in the reported targets.
The targets are aligned with the Company's Net Zero strategy. In 2025, Minerva Foods updated its decarbonization studies, incorporating operational improvements and global methodologies for climate strategic planning.
The inventory was prepared in accordance with the Specifications of the Brazilian GHG Protocol Program, aligned with the GHG Protocol Corporate Standard and the GHG Protocol Corporate Value Chain (Scope 3) Standard, considering the operational control approach. The information underwent independent verification in accordance with ABNT NBR ISO 14064-3:2007.
The progress of the Scope 1 and 2 intensity target was a 5% reduction compared to 2020, with the indicator going from 0.20 to 0.19.</t>
  </si>
  <si>
    <t>GRI 102-5 Scope 1 GHG emissions (tCO2e) \ 13.1.2 \ SASB FB-MP-110a.1</t>
  </si>
  <si>
    <t>The variation observed in absolute emissions reflects the growth in operational volume resulting from the ramp-up of the units acquired in 2024. In addition, the following contributed to the result: the improvement in fuel consumption accounting, expanding the granularity of the data, and the methodological and emission-factor updates applicable to Scope 3 categories, in line with best practices and updates to the reference standards.</t>
  </si>
  <si>
    <t>GRI 102-5 Scope 1 GHG emissions (tCO2e) - biogenic emissions</t>
  </si>
  <si>
    <t>GRI 102-5 Scope 1 GHG emissions (tCO2e) by gas</t>
  </si>
  <si>
    <t>CO₂ (t)</t>
  </si>
  <si>
    <t>CH₄ (t)</t>
  </si>
  <si>
    <t>CH₄ (tCO₂e)</t>
  </si>
  <si>
    <t>N₂O (t)</t>
  </si>
  <si>
    <t>N₂O (tCO₂e)</t>
  </si>
  <si>
    <t>HFCs (t)</t>
  </si>
  <si>
    <t>HFCs (tCO₂e)</t>
  </si>
  <si>
    <r>
      <rPr>
        <b/>
        <u/>
        <sz val="10"/>
        <color rgb="FF000000"/>
        <rFont val="Montserrat"/>
      </rPr>
      <t>Additional information</t>
    </r>
    <r>
      <rPr>
        <sz val="10"/>
        <color rgb="FF000000"/>
        <rFont val="Montserrat"/>
      </rPr>
      <t>: Minerva Foods adopts the Operational Control consolidation approach for its greenhouse gas emissions inventory. This approach is applied consistently to Scope 1, 2 and 3 emissions, including the accounting and verification of operating units in Brazil and abroad. Under Operational Control, the inventory includes all operations over which Minerva has the authority to implement operating and health, safety and environment policies, regardless of the percentage of equity interest.
Minerva Foods accounts for its Scope 1 emissions in accordance with the Specifications of the Brazilian GHG Protocol Program, aligned with the GHG Protocol Corporate Standard, adopting the operational control approach to define the organizational boundaries and covering all industrial and administrative units and operations in Brazil and abroad.
Scope 1 includes direct emissions from stationary combustion (such as boilers and industrial equipment), mobile combustion (own vehicles), fugitive emissions (such as refrigerant gases – HFCs), as well as emissions associated with effluent treatment, waste management and agricultural and livestock activities under the Company's control. The main sources inventoried involve fuel consumption, the operation of Effluent Treatment Plants (ETPs) and the recharging/loss of refrigerant gases.
Quantification is based primarily on primary operational data, collected directly at the units, such as fuel volumes, ETP data and information on refrigerant gases. The conversion to CO₂ equivalent uses recognized emission factors, including references from the GHG Protocol, national inventories and international databases such as Ecoinvent.
The calculations are performed through a digital platform certified by TÜV Rheinland, aligned with ISO 14064-1 and the GHG Protocol, ensuring automation, traceability, methodological standardization and consolidation of results at the corporate and unit level.
Finally, the Scope 1 information undergoes independent third-party verification, in accordance with ABNT NBR ISO 14064-3:2007, ensuring the completeness of the inventory, methodological adequacy and the reliability of the reported data.</t>
    </r>
  </si>
  <si>
    <t>GRI 102-6 Scope 2 GHG emissions, location-based (tCO2e) / 13.1.3</t>
  </si>
  <si>
    <t>First year of industrial operation at the source</t>
  </si>
  <si>
    <t>The significant increase results from a 42% change in the country's emission factor</t>
  </si>
  <si>
    <t>GRI 102-6 Scope 2 GHG emissions (tCO2e) by gas</t>
  </si>
  <si>
    <r>
      <rPr>
        <b/>
        <u/>
        <sz val="10"/>
        <color rgb="FF000000"/>
        <rFont val="Montserrat"/>
      </rPr>
      <t>Additional information</t>
    </r>
    <r>
      <rPr>
        <sz val="10"/>
        <color rgb="FF000000"/>
        <rFont val="Montserrat"/>
      </rPr>
      <t>: Minerva Foods adopts the Operational Control consolidation approach for its greenhouse gas emissions inventory, applied consistently to Scopes 1, 2 and 3 across all operations in Brazil and abroad.
Scope 1 emissions are accounted for in accordance with the Specifications of the Brazilian GHG Protocol Program and aligned with the GHG Protocol Corporate Standard, covering direct emissions from stationary and mobile combustion, fugitive emissions, effluent treatment, waste management and agricultural and livestock activities under the Company's control.
Quantification is carried out primarily on the basis of primary operational data and nationally and internationally recognized emission factors. The calculations are processed on a digital platform certified by TÜV Rheinland and aligned with ISO 14064-1 and the GHG Protocol. The reported information undergoes independent third-party verification, in accordance with ABNT NBR ISO 14064-3:2007.
Until 2023, the operation in Chile comprised only a distribution center operated by third parties, with an expansion of the operational scope in 2024 following the integration of the sheep operation.
The breakdown of emissions by gas and of biogenic emissions began to be consolidated separately as of 2025, with no comparable historical series available for 2023 and 2024.</t>
    </r>
  </si>
  <si>
    <t>GRI 102-7 Scope 3 GHG emissions (tCO2e) \ 13.1.4</t>
  </si>
  <si>
    <t>Although there was an 18% increase in the number of animals slaughtered, the slaughter age was reduced in 2025. The shutdown of the Tammin unit in January of the same year also stands out. These factors resulted in the reduction of Scope 3 emissions.</t>
  </si>
  <si>
    <t>The reduction observed in Scope 3 results from the update of the emission factors applied to cattle and buffalo farming, in line with the most recent methodological references.</t>
  </si>
  <si>
    <t>In 2025, the methodology for calculating enteric fermentation and manure management was updated; combined with this, there was a reduction in the number of head slaughtered in Paraguay, which led to a reduction in Scope 3 emissions for that country.</t>
  </si>
  <si>
    <t>Scope 3 (tCO2e)
Category 1: Purchased goods and services - Upstream</t>
  </si>
  <si>
    <t>Scope 3 (tCO2e)
Category 3: Fuel- and energy-related activities</t>
  </si>
  <si>
    <t>Scope 3 (tCO2e)
Category 4: Upstream transportation and distribution</t>
  </si>
  <si>
    <t>Biogenic emissions totaled 24,981.68 tCO₂e in the reporting period. Of this total, 2,444.50 tCO₂e correspond to the operations in Argentina, 3,031.14 tCO₂e to Australia, 16,602.89 tCO₂e to Brazil, 4.27 tCO₂e to Chile, 396.14 tCO₂e to Colombia, 2,209.54 tCO₂e to Paraguay and 293.20 tCO₂e to Uruguay.</t>
  </si>
  <si>
    <t>Scope 3 (tCO2e)
Category 5: Waste generated in operations</t>
  </si>
  <si>
    <t>Biogenic emissions totaled 2,627.93 tCO₂e in 2025, recorded in Argentina (730.01 tCO₂e), Australia (784.40 tCO₂e), Brazil (394.11 tCO₂e), Chile (243.72 tCO₂e), Colombia (94.77 tCO₂e), Paraguay (225.21 tCO₂e) and Uruguay (155.71 tCO₂e).</t>
  </si>
  <si>
    <t>Scope 3 (tCO2e)
Category 6: Business travel</t>
  </si>
  <si>
    <t>Scope 3 (tCO2e)
Category 7: Employee commuting</t>
  </si>
  <si>
    <t>Biogenic emissions totaled 669.33 tCO₂e in 2025, recorded entirely in Brazil.</t>
  </si>
  <si>
    <t>Scope 3 (tCO2e)
Category 9: Downstream transportation and distribution</t>
  </si>
  <si>
    <t>The biogenic emissions associated with the 'Downstream transportation and distribution' category totaled 648.83 tCO₂e in 2025, concentrated mainly in Argentina (477.27 tCO₂e), followed by Paraguay (89.64 tCO₂e), Brazil (79.45 tCO₂e) and Colombia (2.47 tCO₂e). Australia, Chile and Uruguay recorded no biogenic emissions in this category in the reporting period.</t>
  </si>
  <si>
    <t>Scope 3 (tCO2e)
Category 10: Processing of sold products</t>
  </si>
  <si>
    <t>Scope 3 (tCO2e)
Category 12: End-of-life treatment of sold products</t>
  </si>
  <si>
    <r>
      <rPr>
        <b/>
        <u/>
        <sz val="10"/>
        <color rgb="FF000000"/>
        <rFont val="Montserrat"/>
      </rPr>
      <t>Additional information</t>
    </r>
    <r>
      <rPr>
        <sz val="10"/>
        <color rgb="FF000000"/>
        <rFont val="Montserrat"/>
      </rPr>
      <t>: Minerva Foods adopts the Operational Control consolidation approach for its greenhouse gas emissions inventory. This approach is applied consistently to Scope 1, 2 and 3 emissions, including the accounting and verification of operating units in Brazil and abroad. Under Operational Control, the inventory includes all operations over which Minerva has the authority to implement operating and health, safety and environment policies, regardless of the percentage of equity interest.
Minerva Foods' Scope 3 emissions were accounted for in accordance with the Specifications of the Brazilian GHG Protocol Program, in alignment with the GHG Protocol Corporate Standard and the GHG Protocol Corporate Value Chain (Scope 3) Standard, ensuring methodological consistency and adherence to international best practices for quantifying emissions along the value chain. The inventory adopts the operational control principle for defining the organizational boundaries and covers the Scope 3 categories considered relevant based on a materiality analysis and the maturity of the Company's data management.
The quantification of Scope 3 emissions considered primary data whenever available, especially in the most material categories, with emphasis on purchased goods and services, which concentrate the largest share of Minerva Foods' emissions. In this category, the emissions associated with the rearing of the cattle and sheep acquired for slaughter and processing are predominantly accounted for, in particular the methane (CH₄) from enteric fermentation and manure management over the animals' lifetimes; in addition, in 2025 these emission factors were updated for the Latam units, sourced from the most recent National Greenhouse Gas Inventories or National Communications to the UNFCCC.
For the other categories, such as upstream and downstream transportation and distribution, waste generated in operations, business travel, employee commuting, processing of sold products and end-of-life treatment of sold products, specific operational data were used and, where necessary, estimates based on recognized secondary data, sector averages or international reference models, as permitted by the GHG Protocol guidelines.
The calculations were performed through a digital platform specialized in the management and accounting of GHG emissions, certified by TÜV Rheinland and aligned with the GHG Protocol and ISO 14064-1, which enables the automation of data collection, the traceability of information and the consolidation of emissions at the corporate and category level.
The reported information underwent independent third-party verification, conducted in accordance with ABNT NBR ISO 14064-3:2007, ensuring methodological robustness and the reliability of the results presented.</t>
    </r>
  </si>
  <si>
    <t>GRI 102-8</t>
  </si>
  <si>
    <t>GHG emissions intensity</t>
  </si>
  <si>
    <t>Minerva Foods reported, for 2025, a GHG emissions intensity index of 0.19, calculated from the ratio between Scope 1 and 2 market-based emissions and the volume of finished product tonnes (FPT). The numerator of the indicator considers 527,783.75 tCO₂e for Scope 1 and zero Scope 2 emissions under the market-based approach, due to the consumption of electricity from renewable sources.</t>
  </si>
  <si>
    <t>Economic Performance</t>
  </si>
  <si>
    <t>GRI 201-2</t>
  </si>
  <si>
    <t>Financial implications and other risks and opportunities due to climate change</t>
  </si>
  <si>
    <t>Minerva Foods identifies risks and opportunities related to climate change that may impact its operations, revenues and costs over time. In 2025, a climate risks and opportunities study was conducted considering the SSP1-2.6, SSP2-4.5 and SSP3-7.0 scenarios, with projections for 2030, 2050 and 2080.</t>
  </si>
  <si>
    <t>Risk/Opportunity identified</t>
  </si>
  <si>
    <t>Nature</t>
  </si>
  <si>
    <t>Associated impact</t>
  </si>
  <si>
    <t>Time horizon</t>
  </si>
  <si>
    <t>Partial or total interruption of operations at an industrial unit</t>
  </si>
  <si>
    <t>Physical risk - Extreme weather events</t>
  </si>
  <si>
    <t>Extreme weather events such as wildfires, floods and strong winds can damage the physical structure of the industrial units.</t>
  </si>
  <si>
    <t>Reduction in the Company's profit margins and results due to the partial or total interruption of operations at an industrial unit.</t>
  </si>
  <si>
    <t>2030 | 2050 | 2080</t>
  </si>
  <si>
    <t>Damage to infrastructure and equipment</t>
  </si>
  <si>
    <t>Physical risk - River floods, wildfires and strong winds</t>
  </si>
  <si>
    <t>River floods and wildfires can compromise industrial structures, fixed and mobile equipment.</t>
  </si>
  <si>
    <t>Increase in costs and expenses with maintenance and repairs.</t>
  </si>
  <si>
    <t>Difficulty in or unavailability of access to the industrial units</t>
  </si>
  <si>
    <t>Physical risk</t>
  </si>
  <si>
    <t>River floods and wildfires can hinder or prevent the access of employees, suppliers and service providers to the industrial units due to the deterioration of roads.</t>
  </si>
  <si>
    <t>Access interruptions, damage to structures.</t>
  </si>
  <si>
    <t>Increase in the frequency and severity of infectious diseases</t>
  </si>
  <si>
    <t>Low temperatures and heat waves, as well as high temperatures, facilitate the transmission of infectious diseases.</t>
  </si>
  <si>
    <t>Compromised production levels.</t>
  </si>
  <si>
    <t>Health and well-being impacts</t>
  </si>
  <si>
    <t>Heat waves cause physical discomfort in humans and animals.</t>
  </si>
  <si>
    <t>Compromised physical and mental integrity can lead to work absence and the need to intensify preventive measures.</t>
  </si>
  <si>
    <t>Loss of nutritional quality of pastures</t>
  </si>
  <si>
    <t>Heat waves can impact the loss of nutritional quality of pastures on the Company's supplier farms.</t>
  </si>
  <si>
    <t>As a result, cattle will require feed supplementation, impacting product costs.</t>
  </si>
  <si>
    <t>Unavailability of grains for animal feed supplementation</t>
  </si>
  <si>
    <t>Wildfires can affect crop development, reducing the supply of grains for animal feed supplementation.</t>
  </si>
  <si>
    <t>Raising costs for catle producers that may be passed on to the meatpacking plants.</t>
  </si>
  <si>
    <t>Increase in the cost of acquiring animals</t>
  </si>
  <si>
    <t>The purchase price of cattle, the Company's main input, is exposed to significant fluctuations due to factors such as the cattle cycle and the cost of inputs on supplier farms.</t>
  </si>
  <si>
    <t>Reduction in the Company's profit margins and results due to the increase in costs.</t>
  </si>
  <si>
    <t>Bruising, hematomas and animal mortality</t>
  </si>
  <si>
    <t>Flooding events may increase animal mortality and welfare risks.</t>
  </si>
  <si>
    <t>Bruising causes blood to accumulate in the injured area, which increases the risk of bacterial contamination of the carcasses.</t>
  </si>
  <si>
    <t>Reduction in animal welfare</t>
  </si>
  <si>
    <t>Extreme weather events such as heat or cold waves, meteorological droughts and wildfires can increase stress levels in animals.</t>
  </si>
  <si>
    <t>To prevent extreme events from affecting animal welfare, suppliers may have to invest in infrastructure and activities that protect the animals.</t>
  </si>
  <si>
    <t>Increase in water withdrawal</t>
  </si>
  <si>
    <t>High temperatures and heat waves increase water demand.</t>
  </si>
  <si>
    <t>Reduce the availability of drinking water on supplier farms.</t>
  </si>
  <si>
    <t>Increase in the cost of water</t>
  </si>
  <si>
    <t>Meteorological droughts can cause a reduction in the flow of underground and surface withdrawals.</t>
  </si>
  <si>
    <t>Which may lead to higher supply costs.</t>
  </si>
  <si>
    <t>Water quality deterioration</t>
  </si>
  <si>
    <t>Meteorological droughts and river floods can cause a deterioration in the quality of water from surface and/or underground withdrawals.</t>
  </si>
  <si>
    <t>Fines from regulatory agencies for non-compliance with quality parameters and damage to the Company's image.</t>
  </si>
  <si>
    <t>Increase in electricity consumption</t>
  </si>
  <si>
    <t>High temperatures and heat waves require intensive use of ventilation and refrigeration equipment.</t>
  </si>
  <si>
    <t>Increase in electricity consumption.</t>
  </si>
  <si>
    <t>Interruption in the electricity supply</t>
  </si>
  <si>
    <t>Damage to electricity distribution lines can interrupt the electricity supply to the industrial units.</t>
  </si>
  <si>
    <t>Temporarily halt industrial operations.</t>
  </si>
  <si>
    <t>Adoption of carbon pricing policies</t>
  </si>
  <si>
    <t>Transition risk</t>
  </si>
  <si>
    <t>The eventual adoption of carbon pricing policies, whether through the imposition of a levy (or tax) on emissions or due to the creation of a regulated carbon market.</t>
  </si>
  <si>
    <t>Reduction in the Company's profit margins and results.</t>
  </si>
  <si>
    <t>Increase in Scope 2 emissions</t>
  </si>
  <si>
    <t>Changes in rainfall, wind and radiation patterns impact the supply of electricity from renewable sources.</t>
  </si>
  <si>
    <t>Increase in Scope 2 emissions.</t>
  </si>
  <si>
    <t>Increase in electricity costs</t>
  </si>
  <si>
    <t>Increase in the price of fossil fuels due to the removal of subsidies.</t>
  </si>
  <si>
    <t>Increase in electricity costs.</t>
  </si>
  <si>
    <t>Increase in the price of fossil fuels</t>
  </si>
  <si>
    <t>Higher costs of the fossil fuels used to power industrial equipment and vehicles.</t>
  </si>
  <si>
    <t>Energy interruption or rationing</t>
  </si>
  <si>
    <t>The interruption or rationing of electricity can temporarily halt industrial operations.</t>
  </si>
  <si>
    <t>May generate additional costs with alternative energy sources.</t>
  </si>
  <si>
    <t>New obligations relating to exports (carbon taxation)</t>
  </si>
  <si>
    <t>Establishment of new trade restrictions and/or taxation in the international market for products from countries with climate policies considered insufficient.</t>
  </si>
  <si>
    <t>Supply chain disruptions</t>
  </si>
  <si>
    <t>Extreme weather events or geopolitical shocks in logistics routes and the energy sector can raise the cost of freight and basic inputs.</t>
  </si>
  <si>
    <t>Disrupting the supply flow and increasing operating costs.</t>
  </si>
  <si>
    <t>Electrification of industrial processes</t>
  </si>
  <si>
    <t>Opportunity</t>
  </si>
  <si>
    <t>Implementation of an energy arbitrage strategy through the migration of thermal processes to high-efficiency electric technologies.</t>
  </si>
  <si>
    <t>Reduction in carbon intensity.</t>
  </si>
  <si>
    <t>Access to green capital (Green Bonds &amp; Sustainability-Linked Bonds)</t>
  </si>
  <si>
    <t>Structuring of sustainable debt instruments (Green Bonds or Sustainability-Linked Bonds) to finance the technological modernization of operations.</t>
  </si>
  <si>
    <t>Access to financing at preferential rates becomes a critical competitive advantage.</t>
  </si>
  <si>
    <t>Expansion of raw material sales and production for biofuel markets</t>
  </si>
  <si>
    <t>Consolidation of slaughter by-products (especially beef tallow) as a commodity for biodiesel production.</t>
  </si>
  <si>
    <t>Expansion of the supply of low-carbon-intensity inputs.</t>
  </si>
  <si>
    <t>Increase in revenue from the sale of decarbonization credits (CBIOs)</t>
  </si>
  <si>
    <t>Monetization of the emissions avoided through biodiesel production, via RenovaBio.</t>
  </si>
  <si>
    <t>Turning environmental efficiency into a tradable financial asset.</t>
  </si>
  <si>
    <t>GRI 3-3
Management of the material topic: Sustainable Sourcing</t>
  </si>
  <si>
    <t>Sustainable sourcing management focuses on the cattle supply chain, recognizing the sector's dependence on land use and natural resources. This material topic addresses supplier compliance with environmental, social and human-rights requirements, with impacts on biodiversity, climate, working conditions and legality.
The risks associated with livestock production include land-use change, pressure on natural ecosystems, illegal deforestation, environmental degradation, human-rights violations, irregular labor and land conflicts. The Company is exposed to these risks primarily through its supply chain relationships rather than its own industrial operations. Although not directly caused by the Company, these effects may be linked to the sourcing of raw materials when non-conformities occur at the production stage.
To manage these situations, corporate sustainability and procurement policies are adopted, establishing mandatory social, environmental and human-rights criteria that are systematically integrated into the purchasing process as mandatory requirements.
Measures for managing cattle sourcing include mandatory social and environmental analyses for each purchase, based on satellite imagery, cartographic analysis, official public databases and government lists. Criteria such as the absence of illegal deforestation, no overlap with protected areas or Indigenous lands, the absence of environmental embargoes and labor compliance are verified, resulting in the automatic restriction of non-compliant suppliers, with the provision of technical guidance and support through initiatives such as the Reconecta Program.
The management of sustainable sourcing involves engaging the supply chain, disseminating social and environmental practices and integrating environmental and human-rights criteria into procurement decision-making. This approach promotes biodiversity conservation, improved working conditions, the reduction of social and environmental risks and the resilience of the production chain.
The effectiveness of these measures is tracked through social and environmental monitoring for each purchase, independent social and environmental audits, internal reviews of the restriction systems and monitoring of the supplier base. The results of these processes and the dialogue with suppliers and other stakeholders are used to improve policies, criteria and operational procedures.
Communication about the management of the topic and the effectiveness of the measures takes place through public reports, institutional disclosures and independent audit processes, observing confidentiality criteria where applicable.</t>
  </si>
  <si>
    <t>Supplier environmental assessment / Supplier social assessment</t>
  </si>
  <si>
    <t>GRI 308-1 % of new suppliers screened using environmental criteria; GRI 414-1 % of new suppliers screened using social criteria</t>
  </si>
  <si>
    <t>100% of cattle suppliers must comply with the purchasing policy and social and environmental criteria, monitored through systemic integration with a geospatial platform, with continuous data updates. Monitoring takes place for each purchase and assesses criteria such as the absence of illegal deforestation, encroachment on protected areas, environmental embargoes and the slave-like labor list.
Minerva Foods is currently assessing the regulatory framework in Chile and Australia to evaluate the feasibility of implementing environmental and social monitoring protocols.</t>
  </si>
  <si>
    <t>GRI 308-2 Negative environmental impacts in the supply chain and actions taken
GRI 414-2 Negative social impacts in the supply chain and actions taken</t>
  </si>
  <si>
    <t>In 2025, 56,115 direct cattle supplier properties were monitored against social and environmental criteria, of which 1,027 direct supplier properties were restricted for non-conformities.
Non-compliant suppliers have their cases analyzed and receive guidance from the Sustainability team for regularization. As long as pending issues remain, they continue to be ineligible from trading with the Company.
Minerva Foods is currently assessing the regulatory framework in Chile and Australia to evaluate the feasibility of implementing environmental and social monitoring protocols.</t>
  </si>
  <si>
    <t>Latam</t>
  </si>
  <si>
    <t>Freedom of Association and Collective Bargaining</t>
  </si>
  <si>
    <t>407-1</t>
  </si>
  <si>
    <t>Operations and suppliers in which the right to freedom of association and collective bargaining may be at risk</t>
  </si>
  <si>
    <t>In 2025, no own operations or suppliers were identified with significant risk to the right to freedom of association or collective bargaining.
The organization maintains channels of dialogue with union representatives, ensures workers' access to collective bargaining mechanisms and promotes compliance with applicable collective agreements, in accordance with the labor legislation in force.</t>
  </si>
  <si>
    <t>Child Labor</t>
  </si>
  <si>
    <t>408-1</t>
  </si>
  <si>
    <t>Operations and suppliers at significant risk for incidents of child labor</t>
  </si>
  <si>
    <t>In 2025, no significant risks of child labor were identified in the Company's own industrial operations. Potential risks are concentrated among indirect suppliers in the cattle sourcing chain, especially on rural properties with varying levels of labor formalization. These risks may be associated with the participation of children or adolescents below the legal age in agricultural and livestock activities, or with the exposure of young workers to hazardous activities such as animal handling, the use of tools and work in extensive rural environments.
The areas with potential risk are concentrated in rural regions of countries where cattle sourcing takes place, including Brazil, Paraguay, Argentina, Uruguay and Colombia.
To prevent and mitigate these risks, the Company conducts social and environmental due diligence processes across the supplier chain, including consultations with public and government databases, audits, contractual labor-compliance clauses and continuous monitoring under the sustainable sourcing policy.</t>
  </si>
  <si>
    <t>Forced or Compulsory Labor</t>
  </si>
  <si>
    <t>409-1</t>
  </si>
  <si>
    <t>Operations and suppliers at significant risk for incidents of forced or compulsory labor</t>
  </si>
  <si>
    <t>In 2025, no significant risks of forced labor or modern slavery were identified in the Company's own industrial operations, which operate under formal employment and labor-compliance regimes. Potential risks are concentrated in the primary cattle supply chain, especially on rural supplier properties located in remote areas or areas of agricultural expansion. These risks may be associated with factors such as informality in labor relations and a reduced presence of enforcement in rural regions of Brazil, Paraguay, Colombia, Argentina and Uruguay. To mitigate these risks, the Company conducts social and environmental due diligence processes across the supplier chain, including geospatial monitoring, consultations with public databases, media monitoring and the application of contractual clauses and commercial blocking mechanisms in cases of non-compliance.</t>
  </si>
  <si>
    <t>GRI 13: Agriculture, Aquaculture and Fishing Sectors</t>
  </si>
  <si>
    <t>13.4.3</t>
  </si>
  <si>
    <t>Conversion of natural ecosystems</t>
  </si>
  <si>
    <t>100% of the cattle volume purchased in the South American operations was classified as free of illegal deforestation, based on the Company's social and environmental monitoring mechanisms, verification procedures and public commitments, including, where applicable, independent audits. No volumes that were untraceable with respect to deforestation were identified in the reporting period (0%), in accordance with the monitoring scope and the methodologies currently implemented by the Company.</t>
  </si>
  <si>
    <t>13.13.2</t>
  </si>
  <si>
    <t>Land and natural resource rights</t>
  </si>
  <si>
    <t>Minerva Foods recognizes that the main risks related to land and natural resource rights are concentrated in the regions where it operates and, primarily, in the cattle sourcing areas, involving aspects such as land tenure regularity, land use, access to natural resources and dependence on local ecosystems. These contexts may include customary, collective or informal rights and are treated as areas where the Company may have potential influence. To mitigate these risks, the Company adopts systematic social and environmental analysis processes for cattle purchases, with verification of legal compliance, land use and the absence of liabilities, in addition to monitoring 100% of direct suppliers. This model is applied consistently across the countries in which it operates, taking into account local specificities. In Brazil, the operational expansion following the acquisition of new assets in 2024 increased the relevance of these risks. In Argentina, Colombia, Paraguay and Uruguay, the same criteria are applied, with a focus on compliance and supply chain monitoring. Minerva Foods is currently assessing the regulatory framework in Chile and Australia to evaluate the feasibility of implementing environmental and social monitoring protocols.</t>
  </si>
  <si>
    <t>13.13.3</t>
  </si>
  <si>
    <t>In 2025, 46 operations were analyzed across seven countries (Uruguay, Paraguay, Colombia, Chile, Brazil, Australia and Argentina) and no violations of land and natural resource rights were identified in these areas of the Company's operation.</t>
  </si>
  <si>
    <t>13.23.2 / 13.23.3</t>
  </si>
  <si>
    <t>Supply chain traceability</t>
  </si>
  <si>
    <t>All direct cattle suppliers are monitored by the Company in its beef slaughtering operations in South America. In addition, Minerva Foods has been advancing the traceability of indirect suppliers in South America through proprietary protocols, integration with external platforms and the use of public databases. Minerva Foods is currently assessing the regulatory framework in Chile and Australia to evaluate the feasibility of implementing environmental and social monitoring protocols.</t>
  </si>
  <si>
    <t>13.23.4</t>
  </si>
  <si>
    <t>Minerva Foods implements improvement projects aimed at strengthening supply chain traceability, focusing on expanding chain visibility and advancing the capacity to certify purchased volumes.
In Brazil, the Company adopts proprietary traceability and social and environmental monitoring protocols, integrating public databases, satellite imagery and independent audits. In Argentina, advances include expanding the traceability of direct and indirect suppliers, supported by the VISEC platform. In Paraguay, the Company monitors the development of a government social and environmental traceability platform in the context of the EUDR. In Uruguay, it uses the government SNIG system as the basis for individual animal traceability. In Colombia, efforts focus on strengthening social and environmental due diligence and territorial traceability. In Chile, the operation follows the PABCO program, and in Australia operations follow the National Vendor Declaration. These projects support the continuous evolution of traceability and verification of product origin throughout the supply chain.</t>
  </si>
  <si>
    <t>MF - Animals purchased by Brazilian biomes (%)</t>
  </si>
  <si>
    <t>Cerrado</t>
  </si>
  <si>
    <t>Amazon</t>
  </si>
  <si>
    <t>Atlantic Forest</t>
  </si>
  <si>
    <t>Pantanal</t>
  </si>
  <si>
    <t>Caatinga</t>
  </si>
  <si>
    <t>Pampa</t>
  </si>
  <si>
    <t>GRI 3-3
Management of the material topic: Employee health, safety, and well-being</t>
  </si>
  <si>
    <t>The management of people's health and safety focuses on protecting all workers involved in the operation, both employees and third parties, in order to promote safety, health and well-being. This topic is associated with the Company's operational activities, which present inherent risks capable of affecting people and the continuity of the operation. National and international occupational health and safety standards are monitored, and preventive plans and programs are implemented to avoid occurrences that may affect workers and the operation.
The commitments include promoting, protecting and encouraging the health and health, safety and well-being of employees, service providers and visitors, by maintaining safe and healthy conditions and behaviors. Management is guided by the elimination of hazards and the reduction of risks identified in processes, with the aim of preventing injuries, work-related ill health and the occurrence of incidents.
The measures adopted to manage the topic include the analysis, investigation and recording of deviations, incidents and work-related accidents, through root-cause investigation processes. These processes identify contributing factors and define corrective and preventive actions to avoid recurrences. Performance assessments, integrated into the management systems, support the measurement of indicators and the improvement of occupational health and safety management.
Impacts are systematically monitored through performance indicators, with assessments of the effectiveness of the controls adopted in occupational health and safety, aiming to protect workers and reduce risks to people and to the operation.
The effectiveness of the measures is tracked based on the occupational health and safety objectives and targets defined in the Company's policy, monitored through reactive and proactive indicators. These indicators are analyzed monthly and shared with senior leadership. In this process, lessons learned are generated and disseminated among the areas involved, resulting in the definition of actions that contribute to the improvement of the Occupational Health and Safety management system.
Stakeholder engagement aligns understandings, identifies recurring deviations and promotes transparency of information. This engagement supports timely adjustments to the measures adopted and contributes to the improvement and effectiveness of the programs developed with a focus on worker protection.</t>
  </si>
  <si>
    <t>Occupational Health and Safety / GRI 13: Agriculture, Aquaculture and Fishing Sectors</t>
  </si>
  <si>
    <t>GRI 403-1</t>
  </si>
  <si>
    <t>Occupational health and safety management system</t>
  </si>
  <si>
    <t>Minerva maintains a structured Occupational Health and Safety management system aligned with the legal requirements applicable at each operating location, complemented by corporate standards and internal procedures. The system is implemented by the in-house Occupational Health and Safety team and continuously monitored through preventive audits carried out at the units. As part of the evolution and strengthening of the management model, one of the units already holds ISO 45001 certification, reflecting the progressive adoption of international benchmarks and the Company's commitment to continuous improvement in OHS. Occupational risk management covers 100% of own and third-party employees. The production units have a prevention team dedicated to the topic, with professionals who act in an integrated manner and in alignment with corporate standards. Each site has an occupational health clinic that serves all workers.</t>
  </si>
  <si>
    <t>GRI 403-3</t>
  </si>
  <si>
    <t>Occupational health services</t>
  </si>
  <si>
    <t>The Company's industrial units have clinics with trained multidisciplinary teams, composed of physicians, nurses, nursing technicians, ergonomists and speech therapists, all with training and experience in occupational health. The physicians are responsible for designing and coordinating the Occupational Health Medical Program, integrated with the Risk Management Program. All employees are guaranteed the right to access medical care during working hours, with the clinic staffed by dedicated professionals and ensuring the confidentiality of information, in accordance with the ethical and legal principles adopted by the Company. The effectiveness of care is monitored through indicators related to health complaints and leaves of absence, the information from which is analyzed by the occupational health team to support the definition and direction of preventive actions, in line with the evolution of the indicators at each unit.</t>
  </si>
  <si>
    <t>GRI 403-5</t>
  </si>
  <si>
    <t>Worker training on occupational health and safety</t>
  </si>
  <si>
    <t>Employee training is treated as a continuous process that begins at onboarding. At this stage, all workers, both employees and third parties, receive mandatory Occupational Health and Safety training, conducted on the first day of work, as a prerequisite for starting their activities at the Company. For roles whose performance requires specific training or qualification, workers must present, prior to starting their activities, training certificates recognized by the official education system. In the absence of such proof, the Company ensures that the necessary training is provided before authorizing the performance of activities. After starting their activities, all employees take part annually in refresher training processes, aimed at reinforcing and updating occupational health and safety concepts. In addition, workers who perform roles regulated by Regulatory Standards, such as forklift operators, security guards and emergency-brigade members, among others, undergo specific and periodic training, in accordance with the schedule of mandatory technical training, including guidance on operational procedures, work routines and the proper use of equipment and tools. In addition, Health and Safety Dialogues (DSS) are held — brief, recurring meetings aimed at raising awareness and guiding employees on relevant topics related to health and safety in the workplace. The Company also maintains, within its organizational management and development system, a training matrix, both mandatory and complementary, which guides the continuous development of workers and ensures adherence to legal, regulatory and corporate requirements.</t>
  </si>
  <si>
    <t>GRI 403-6</t>
  </si>
  <si>
    <t>Promotion of worker health</t>
  </si>
  <si>
    <t>Minerva provides occupational health clinic spaces accessible to all employees, with health professionals trained to provide basic occupational health care, as well as to refer workers to external services when necessary. All units have an emergency ambulance available, reinforcing readiness to respond to critical situations.
In the context of the Global Health and Safety Week, a variety of topics related to prevention, self-care and health promotion are addressed, contributing to strengthening the health and safety culture within the Company.</t>
  </si>
  <si>
    <t>GRI 403-8</t>
  </si>
  <si>
    <t>Workers covered by an occupational health and safety management system</t>
  </si>
  <si>
    <t>100% of our own and outsourced employees are covered by the occupational health and safety management system, which is based on the ISO 45001 standard.
Internal audits of compliance with legal requirements are carried out by the corporate Occupational Health and Safety team, covering the South American operations. In 2025, the José Bonifácio unit was certified by a third party under ISO 45001. In parallel, the Company is advancing the strengthening of its management system, with a focus on obtaining ISO 45001 certification for a second unit in Brazil, reinforcing alignment with international best practices.</t>
  </si>
  <si>
    <r>
      <rPr>
        <b/>
        <sz val="10"/>
        <color theme="1"/>
        <rFont val="Montserrat"/>
      </rPr>
      <t>Additional information:</t>
    </r>
    <r>
      <rPr>
        <sz val="10"/>
        <color theme="1"/>
        <rFont val="Montserrat"/>
      </rPr>
      <t xml:space="preserve"> Number and percentage of employees and workers who are not employees but whose work and/or workplace is controlled by the organization who are covered by this system: 36,324, 100%; Number and percentage of employees and workers who are not employees but whose work and/or workplace is controlled by the organization who are covered by this system and have been internally audited: 34,333, 95% (considering total employees and only the non-employee workers of the José Bonifácio branch, where internal audits are carried out due to ISO 45001 certification); Number and percentage of employees and workers who are not employees but whose work and/or workplace is controlled by the organization who are covered by this system and have been internally audited or certified by an external party: 1,008, 3% (considering total employees and non-employee workers of the José Bonifácio branch only, due to its ISO 45001 certification).</t>
    </r>
  </si>
  <si>
    <t>GRI 403-9 Work-related injuries / 13.19.10</t>
  </si>
  <si>
    <t>Fatal accidents</t>
  </si>
  <si>
    <t>Fatal accident rate</t>
  </si>
  <si>
    <t>Fatal accidents - Brazil</t>
  </si>
  <si>
    <t>Fatal accident rate - Brazil</t>
  </si>
  <si>
    <t>Fatal accidents - LATAM</t>
  </si>
  <si>
    <t>Fatal accident rate - LATAM</t>
  </si>
  <si>
    <t>Fatal accidents - Australia</t>
  </si>
  <si>
    <t>Fatal accident rate - Australia</t>
  </si>
  <si>
    <t>Accidents with serious consequences</t>
  </si>
  <si>
    <t>Rate of accidents with serious consequences</t>
  </si>
  <si>
    <t>Accidents with serious consequences - Brazil</t>
  </si>
  <si>
    <t>Rate of accidents with serious consequences - Brazil</t>
  </si>
  <si>
    <t>Accidents with serious consequences - LATAM</t>
  </si>
  <si>
    <t>Rate of accidents with serious consequences - LATAM</t>
  </si>
  <si>
    <t>Accidents with serious consequences - Australia</t>
  </si>
  <si>
    <t>Rate of accidents with serious consequences - Australia</t>
  </si>
  <si>
    <t>Recordable accidents</t>
  </si>
  <si>
    <t>Recordable accident rate</t>
  </si>
  <si>
    <t>Recordable accidents - Brazil</t>
  </si>
  <si>
    <t>The increase observed is mainly related to the integration of the new operations, which significantly expanded the employee base.</t>
  </si>
  <si>
    <t>Recordable accident rate - Brazil</t>
  </si>
  <si>
    <t>Recordable accidents - LATAM</t>
  </si>
  <si>
    <t>Recordable accident rate - LATAM</t>
  </si>
  <si>
    <t>Recordable accidents - Australia</t>
  </si>
  <si>
    <t>Recordable accident rate - Australia</t>
  </si>
  <si>
    <t>GRI 403-10 Work-related ill health / 13.19.11</t>
  </si>
  <si>
    <t>Total cases of occupational disease</t>
  </si>
  <si>
    <t>During the period covered by the report, there were no deaths resulting from occupational diseases. A total of 205 cases were recorded among employees, with musculoskeletal disorders being the main category. For workers who are not employees, the information is not available on a consolidated basis for the period.
In 2025, there was an increase in the Occupational Disease indicator, influenced mainly by changes in government guidelines and criteria adopted by insurers in certain locations. These changes broadened the scope of cases that may be classified as occupational disease, resulting in a greater number of reported records in the period. In addition, the incorporation of the Villa Mercedes plant, acquired at the end of 2024, into the reporting scope also contributed to the increase in the indicator.
The Company continues to monitor its occupational health indicators on an ongoing basis and to strengthen its prevention, surveillance and health-promotion initiatives, seeking to reduce the occurrence of work-related diseases and to improve the health and safety conditions of its employees.</t>
  </si>
  <si>
    <t>Occupational disease cases - Brazil</t>
  </si>
  <si>
    <t>Occupational disease cases - LATAM</t>
  </si>
  <si>
    <t>Occupational disease cases - Australia</t>
  </si>
  <si>
    <t>SASB - Meat, Poultry &amp; Dairy</t>
  </si>
  <si>
    <t>Total recordable incident rate *</t>
  </si>
  <si>
    <t>Fatality rate</t>
  </si>
  <si>
    <t xml:space="preserve">
*(TRIR - total recordable incident rate) = (statistical count × 200,000) / hours worked)</t>
  </si>
  <si>
    <t>FB-MP-320a.1 - (1) Total recordable incident rate (TRIR) and (2) Fatality rate</t>
  </si>
  <si>
    <t>FB-MP-320a.2 - Description of efforts to assess, monitor and mitigate acute and chronic respiratory conditions</t>
  </si>
  <si>
    <t>All units have a Respiratory Protection Program and medical examinations. In Australia, if an employee is ill due to a non-work-related condition, they must not attend work. They will be required to present a medical statement confirming that they are fit to return to work and that they do not pose a risk of transmitting their health condition to other employees.</t>
  </si>
  <si>
    <t>GRI 3-3
Management of the material topic: Food Quality and Safety</t>
  </si>
  <si>
    <t>The management of Food Quality and Safety takes place within the context of the organization's operational activities, particularly in the production process and product shipment. The impacts associated with this topic stem from operational failures that may result in the distribution of non-conforming products.
These impacts include risks to consumer health, operational and financial costs arising from recall procedures, the potential loss of importing markets and damage to brand credibility. Such situations may occur when failures are not identified during the production process and the product has already been shipped. Food quality and safety management ensures that products are made available to the end consumer without risk to health, preserving the reputation and trust of customers.
Management is guided by a corporate Policy that establishes commitments to offering safe, legal and compliant products, complying with applicable legal and regulatory requirements, meeting the needs and expectations of customers and stakeholders, and improving management systems, processes, products and services.
Management measures include self-monitoring programs such as HACCP (Hazard Analysis and Critical Control Points) and prerequisite programs, a Quality Management System Manual, process control, verifications, microbiological and physicochemical analyses, indicator management, statistical process control, internal audits and periodic training. The Food Quality and Safety Management System is certified to the BRCGS (Brand Reputation through Compliance Global Standards), recognized by the GFSI (Global Food Safety Initiative), and the HACCP system is certified based on the recommendations of the Codex Alimentarius. Specific certifications, such as Halal and Organic, are assessed according to market requirements.
Failure prevention is carried out through daily monitoring and verifications at all stages of the production chain. When deviations are identified, corrective and preventive measures are adopted to ensure the elimination of the root cause, the restoration of system control, the implementation of actions to prevent recurrence and preventing the distribution of products that are harmful to health or non-compliant with quality parameters.
In cases where a non-conforming product has already been shipped, a formal recall procedure is applied, integrated into the incident management system, with the aim of identifying, assessing and measuring the risk, as well as implementing correction, prevention and product recovery actions.
The effectiveness of these measures is monitored through monitoring activities, internal and external audits, laboratory analyses, indicator management and the maintenance of certifications, verifying process compliance and improving the management system. Meeting the requirements of customers and export markets demonstrates alignment with stakeholder expectations.</t>
  </si>
  <si>
    <t>Consumer Health and Safety / GRI 13: Agriculture, Aquaculture and Fishing Sectors</t>
  </si>
  <si>
    <t>GRI 416-1 / 13.10.2</t>
  </si>
  <si>
    <t>Assessment of the health and safety impacts of product and service categories</t>
  </si>
  <si>
    <t>In 2025, 100% of relevant product and service categories underwent assessment processes regarding health and safety impacts, ensuring that the products marketed meet legal requirements and the internal quality and safety standards established by the Company.</t>
  </si>
  <si>
    <t>GRI 416-2 / 13.10.3</t>
  </si>
  <si>
    <t>Incidents of non-compliance concerning the health and safety impacts of products and services</t>
  </si>
  <si>
    <t>In 2025, 143 incidents of non-compliance with laws related to the health and safety of products and services resulted in fines or penalties, in addition to 2,841 incidents that resulted in warnings. The warnings refer to regulatory verifications associated with the monitoring of self-monitoring programs and do not necessarily represent violations with a direct impact on product safety. During the reporting period, no incidents of non-compliance with voluntary codes related to the health and safety impacts of products and services were identified.</t>
  </si>
  <si>
    <t>Marketing and Labeling</t>
  </si>
  <si>
    <t>GRI 417-1</t>
  </si>
  <si>
    <t>Requirements for product and service information and labeling</t>
  </si>
  <si>
    <t>The labeling of all products is prepared predominantly based on applicable legal standards and regulations and may, when requested, be supplemented with specific information requested by customers, provided that it complies with current legislation. The data declared on the label include information about the manufacturing establishment, product name, trade name, manufacturing date, expiration date, batch number and other mandatory elements, such as the country of origin for the Australia unit. Instructions regarding storage conditions and the appropriate product temperature are indicated on the labeling, according to the particularities of each item.
The Company has internal monitoring systems and indicators aimed at controlling and maintaining the compliance of its procedures, in addition to adopting specific external mechanisms that ensure the process of providing information to consumers is aligned with the requirements of current legislation and other applicable standards on the subject. In this way, it is ensured that, during the offering and presentation of its products or services, the information provided is correct, clear and accurate. Thus, 100% of significant product or service categories are covered by the organization's procedures and assessed for compliance with information and labeling requirements.</t>
  </si>
  <si>
    <t>FB-MP-250 - Food Safety
Global Food Safety Initiative (GFSI) audit</t>
  </si>
  <si>
    <t>Food safety audits conducted at slaughter, deboning and processing units.</t>
  </si>
  <si>
    <t>FB-MP-250a.1 - Non-conformance rate</t>
  </si>
  <si>
    <t>For 2024, a discrepancy was identified between the figures reported in the 2024 Sustainability Report (PDF) and those recorded in the indicators center. After analysis, it was found that the data presented in the report are correct, while the inconsistency relates to a consolidation/recording error in the indicators center database. Accordingly, the figures are being adjusted in the center to ensure consistency of information across the different official reporting sources. It should be noted that this correction does not affect the results originally disclosed in the report but aims to ensure the integrity, traceability and reliability of the data for management and audit purposes (GRI 2-4). For 2025, the increase was due to the new units. In 2025, there was no audit at the Patagonia unit in Chile.</t>
  </si>
  <si>
    <t>FB-MP-250a.1 - Associated corrective action rate for major non-conformances</t>
  </si>
  <si>
    <t>FB-MP-250a.1 - Associated corrective action rate for minor non-conformances</t>
  </si>
  <si>
    <t>FB-MP-250a.2 - Percentage of supplier facilities certified to a Global Food Safety Initiative (GFSI) standard*</t>
  </si>
  <si>
    <t>Brazil - % of certified direct-supplier facilities (highest risk)</t>
  </si>
  <si>
    <t>In 2023, 15 direct suppliers (highest product risk) were mapped. Of these direct suppliers, seven (46.7%) are certified to harmonized Food Safety standard protocols, while eight (53.3%) underwent audits based on Minerva Foods' supplier approval protocol.
In 2024, 19 direct suppliers (highest product risk) were mapped. Of these direct suppliers, seven (36.8%) are certified to harmonized Food Safety standard protocols, while twelve (63.2%) underwent audits based on Minerva Foods' supplier approval protocol.
In 2025, 16 direct suppliers (highest product risk) were mapped. Of these direct suppliers, seven (43.8%) are certified to harmonized Food Safety standard protocols, while nine (56.2%) underwent audits based on Minerva Foods' supplier approval protocol.</t>
  </si>
  <si>
    <t>FB-MP-250a.3 - Number of recalls issued and total amount of food products recalled.</t>
  </si>
  <si>
    <t>Company-Specific Indicator / GRI 13: Agriculture, Aquaculture and Fishing Sectors</t>
  </si>
  <si>
    <t>MF6 - Percentage of purchased volume subject to compliance verification</t>
  </si>
  <si>
    <t>Argentine Angus Beef (AAB)</t>
  </si>
  <si>
    <t>Organic Certification</t>
  </si>
  <si>
    <t>CUOTA 481 (European Union)</t>
  </si>
  <si>
    <t>CUOTA 481: A trade mechanism that allows the export of high-quality beef to the European Union</t>
  </si>
  <si>
    <t>Hilton Foods Group Animal Welfare Supplier Standard</t>
  </si>
  <si>
    <t>Australian Livestock Processing Industry Animal Welfare Certification System (AAWCS)</t>
  </si>
  <si>
    <t>Carbon Neutral Certification</t>
  </si>
  <si>
    <t>SISBOV (European Union)</t>
  </si>
  <si>
    <t>SISBOV (HILTON)</t>
  </si>
  <si>
    <t>The Chile unit did not undergo certification in 2025</t>
  </si>
  <si>
    <t>HACCP</t>
  </si>
  <si>
    <t>Global Animal Partnership (GAP) Certification</t>
  </si>
  <si>
    <t>MF7 - Percentage of purchased volume subject to compliance verification / 13.10.4</t>
  </si>
  <si>
    <t>BRCGS</t>
  </si>
  <si>
    <t>Australian Government - Licence to Export Meat</t>
  </si>
  <si>
    <t>GRI 3-3
Management of the material topic: Animal Welfare</t>
  </si>
  <si>
    <t>Minerva Foods recognizes animal welfare as a strategic material topic, with real and potential impacts on its own operations and supply chain. The main negative impacts include incidents of animal mistreatment, failure to meet public commitments, reputational risks, the inappropiate use of antibiotics, increased animal mortality, environmental impacts associated with intensive practices and possible regulatory restrictions. Positive impacts include improvements in indices and rankings, enhanced customer trust and loyalty, the strengthening of ESG positioning, improved handling practices and greater production efficiency.
The Company has a Global Animal Welfare Policy and a Global Antibiotic Use Policy, applicable to all species in the supply chain, in addition to a structured Program with indicator monitoring, training and continuous verification of operations. It maintains 54 public commitments, 29 of which are completed (recurring).
Management is operationalized by specialists at the units, the monitoring of production stages, the training of employees and suppliers, the application of species-specific questionnaires, a compliance matrix, digital monitoring tools, recognized certifications and participation in multi-sector initiatives.
Non-conformities are addressed through immediate action plans, media monitoring, engagement with authorities and customers and the development of technical solutions.
Effectiveness is monitored through periodic meetings, consolidated reports, indicator platforms and audits. In 2025, audit compliance reached 99.64%. The area is classified as “Best Practice” in the Coller FAIRR Index and Tier 3 in the BBFAW.
Engagement with customers and investors takes place through meetings, responses to questionnaires and the issuance of certificates. Transparency is ensured by the Annual Animal Welfare Report, a public document with global coverage.</t>
  </si>
  <si>
    <t>Global indicators for monitoring animal welfare at the plant</t>
  </si>
  <si>
    <t xml:space="preserve">MF4 </t>
  </si>
  <si>
    <t>% of animals stunned</t>
  </si>
  <si>
    <t>% stunning effectiveness on first shot</t>
  </si>
  <si>
    <t>% of inadequately stunned animals in the bleeding area</t>
  </si>
  <si>
    <t>Time between stunning and bleeding (sec)</t>
  </si>
  <si>
    <t>% of slips during unloading handling and movement through races</t>
  </si>
  <si>
    <t>% of falls during unloading handling and movement through races</t>
  </si>
  <si>
    <t>% of animal vocalization during handling through races, single-file chute and stunning box</t>
  </si>
  <si>
    <t>% of batches with category mixing</t>
  </si>
  <si>
    <t>As of 2025, the “category mixing” indicator considers only animals of different categories allocated to the same compartment. Animals of different categories transported in separate compartments are not counted.</t>
  </si>
  <si>
    <t>% of animals separated due to agonistic behaviors in the plant pens</t>
  </si>
  <si>
    <t>% of animals separated due to mounting (bulling) behaviors at the plant</t>
  </si>
  <si>
    <t>% use of the electric prod to move animals</t>
  </si>
  <si>
    <t>% use of the electric prod during animal unloading</t>
  </si>
  <si>
    <t>% of animals identified in poor health conditions</t>
  </si>
  <si>
    <t>% of animals without access to water for more than 30 min</t>
  </si>
  <si>
    <t>% of carcasses with bruises</t>
  </si>
  <si>
    <t>No. of employees trained in animal welfare - Plant</t>
  </si>
  <si>
    <t>No. of animal welfare training sessions - Plant</t>
  </si>
  <si>
    <t>No. of training hours - Plant</t>
  </si>
  <si>
    <t>% mortality at the plant</t>
  </si>
  <si>
    <t>% of emergency slaughter</t>
  </si>
  <si>
    <t>% DOA ("Dead on Arrival")</t>
  </si>
  <si>
    <t>% of animals with shade/sprinklers at the plant for temperature control</t>
  </si>
  <si>
    <t>% of animals in extreme emaciation</t>
  </si>
  <si>
    <t>Investment in animal welfare ($)</t>
  </si>
  <si>
    <t>% of inadequately stunned animals in the bleeding rail</t>
  </si>
  <si>
    <t>This indicator does not apply to sheep.</t>
  </si>
  <si>
    <t>These indicators do not apply to sheep.</t>
  </si>
  <si>
    <t>Global indicators for monitoring animal welfare during transport</t>
  </si>
  <si>
    <t>MF4</t>
  </si>
  <si>
    <t>Average transport time (in hours)</t>
  </si>
  <si>
    <t>% of animals transported on journeys lasting up to 8 hours</t>
  </si>
  <si>
    <t>Average transport distance (km)</t>
  </si>
  <si>
    <t>No. of third parties trained in animal welfare - Transport</t>
  </si>
  <si>
    <t>No. of training sessions - Transport</t>
  </si>
  <si>
    <t>No. of training hours - Transport</t>
  </si>
  <si>
    <t>Global indicators for monitoring animal welfare on the farm</t>
  </si>
  <si>
    <t>% of animals in feedlot</t>
  </si>
  <si>
    <t>% of animals in semi-confined</t>
  </si>
  <si>
    <t>% of animals in intensive pasture systems</t>
  </si>
  <si>
    <t>TIP (intensive pasture finishing), in which animals spend approximately 90 to 120 days at an average density of 10 to 20 AU (animal units)/hectare; RIP (intensive pasture rearing), in which animals may remain for up to 365 days at a density of 2 to 5 AU/hectare; and the rotational pasture finishing system, which observes a period of 90 to 120 days and an average density of 5 to 10 AU/hectare.</t>
  </si>
  <si>
    <t>% of animals on pasture</t>
  </si>
  <si>
    <t>% of castrated animals</t>
  </si>
  <si>
    <t>No. of third parties trained in animal welfare - Farm</t>
  </si>
  <si>
    <t>No. of animal welfare training sessions - Farm</t>
  </si>
  <si>
    <t>No. of training hours - Farm</t>
  </si>
  <si>
    <t>The figures reported for 2023 and 2024 were disregarded, as they were calculated using a methodology different from the one currently adopted. In 2025, the Company revised the criteria for collecting, consolidating and calculating the indicator, correcting the reporting methodology. As a result, the historical data are not directly comparable to the figure reported for 2025 (GRI 2-4).</t>
  </si>
  <si>
    <t>Animal welfare training (Global)</t>
  </si>
  <si>
    <t>Total employees trained</t>
  </si>
  <si>
    <t>Total third parties trained</t>
  </si>
  <si>
    <t>Total people trained (employees + third parties)</t>
  </si>
  <si>
    <t>Training hours (employees + third parties)</t>
  </si>
  <si>
    <t xml:space="preserve">Animal welfare audit (Global)
</t>
  </si>
  <si>
    <t>% compliance in second-party animal welfare audits</t>
  </si>
  <si>
    <t>% compliance in third-party animal welfare audits</t>
  </si>
  <si>
    <t>GRI 13: Agriculture, Aquaculture and Fishing Sectors 2022 / SASB - Meat, Poultry &amp; Dairy</t>
  </si>
  <si>
    <t>FB-MP-410a.3 / 13.11.2</t>
  </si>
  <si>
    <t>Percentage of production certified to external animal welfare standards*</t>
  </si>
  <si>
    <t>*Does not include Chile, as operations there began in 2025. The units hold different animal welfare certifications, covering independent audits, specific customer requirements and international assessment systems. These notably include: PAACO; McD and the Australian Livestock Processing Industry Animal Welfare Certification System (AAWCS)</t>
  </si>
  <si>
    <t>Animal Welfare Agenda</t>
  </si>
  <si>
    <t>Protein production chain operations</t>
  </si>
  <si>
    <t>SPECIES</t>
  </si>
  <si>
    <t>SLAUGHTER</t>
  </si>
  <si>
    <t>PRODUCT PROCESSING</t>
  </si>
  <si>
    <t>INGREDIENTS</t>
  </si>
  <si>
    <t>DISTRIBUTION AND RESALE</t>
  </si>
  <si>
    <t>% TOTAL OF THE CHAIN</t>
  </si>
  <si>
    <t>t</t>
  </si>
  <si>
    <t>COUNTRIES</t>
  </si>
  <si>
    <t>Beef Cattle</t>
  </si>
  <si>
    <t>X</t>
  </si>
  <si>
    <t>Argentina, Brazil, Colombia, Paraguay and Uruguay</t>
  </si>
  <si>
    <t>Australia, Brazil and Chile</t>
  </si>
  <si>
    <t>Broiler chicken</t>
  </si>
  <si>
    <t>Argentina and Brazil</t>
  </si>
  <si>
    <t>Swine</t>
  </si>
  <si>
    <t>Fish</t>
  </si>
  <si>
    <t>Eggs</t>
  </si>
  <si>
    <t>Milk</t>
  </si>
  <si>
    <t>Non-animal-origin products</t>
  </si>
  <si>
    <t>Total animal protein</t>
  </si>
  <si>
    <t>Total global chain</t>
  </si>
  <si>
    <t>Respect, Development and Recognition of People</t>
  </si>
  <si>
    <t>GRI 3-3
Management of the material topic: Respect, Development and Recognition of People</t>
  </si>
  <si>
    <t>Respect for people, employee development and recognition are material topics for Minerva Foods and reflect how the Company manages labor relations while promoting a workplace aligned with health, safety, diversity and human rights.
Given the nature of its operations, the topic also involves risks related to the occurrence of inadequate working conditions or the exposure of employees to occupational hazards. To mitigate these potential impacts, Minerva Foods maintains continuous occupational health and safety management practices, focused on prevention, monitoring and the improvement of working conditions.
The management of the topic is guided by corporate instruments such as the Code of Ethics and Conduct Guide and the Compensation Policy, which establish guidelines for fair, safe labor relations aligned with applicable legislation.
Among the measures adopted by the Company are occupational health and safety programs, training on human rights, ethics and diversity, periodic assessments of working conditions, whistleblowing channels and initiatives aimed at promoting decent work throughout the value chain.
In this context, the Company's activities contribute to the generation of employment and income in the countries where it operates, to the provision of compensation in compliance with applicable legislation, and to the promotion of initiatives focused on diversity, equity and inclusion, in addition to respect for freedom of association and collective bargaining. The Company also supports social initiatives related to education, culture and food security.
The effectiveness of these initiatives is monitored through indicators, internal controls and information disclosed in institutional documents such as the Reference Form and the Sustainability Report.</t>
  </si>
  <si>
    <t>General Disclosures</t>
  </si>
  <si>
    <t>GRI 2-7 Employees</t>
  </si>
  <si>
    <t>Total Employees</t>
  </si>
  <si>
    <t>International offices</t>
  </si>
  <si>
    <t>By contract type</t>
  </si>
  <si>
    <t>Permanent contract</t>
  </si>
  <si>
    <t>Temporary contract</t>
  </si>
  <si>
    <t>Non-guaranteed hours</t>
  </si>
  <si>
    <t>GRI 2-8 Workers who are not employees</t>
  </si>
  <si>
    <t>Total outsourced workers</t>
  </si>
  <si>
    <t>Data for the international offices under this indicator began to be collected from 2025.</t>
  </si>
  <si>
    <t>GRI 2-30: Collective bargaining agreements</t>
  </si>
  <si>
    <t>Total employees covered by collective bargaining*</t>
  </si>
  <si>
    <t>% of employees covered by collective bargaining - Argentina</t>
  </si>
  <si>
    <t>% of employees covered by collective bargaining - Australia</t>
  </si>
  <si>
    <t>% of employees covered by collective bargaining - Brazil</t>
  </si>
  <si>
    <t>% of employees covered by collective bargaining - Chile</t>
  </si>
  <si>
    <t>% of employees covered by collective bargaining - Colombia</t>
  </si>
  <si>
    <t>% of employees covered by collective bargaining - Paraguay</t>
  </si>
  <si>
    <t>% of employees covered by collective bargaining - Uruguay</t>
  </si>
  <si>
    <t>Employment</t>
  </si>
  <si>
    <t>401-1 New employee hires and employee turnover</t>
  </si>
  <si>
    <t>Total hires</t>
  </si>
  <si>
    <t>Men hired</t>
  </si>
  <si>
    <t>Women hired</t>
  </si>
  <si>
    <t>Hires under 30 years old</t>
  </si>
  <si>
    <t>Hires between 30 and 50 years old</t>
  </si>
  <si>
    <t>Hires over 50 years old</t>
  </si>
  <si>
    <t>Hires in Argentina</t>
  </si>
  <si>
    <t>Hires in Australia</t>
  </si>
  <si>
    <t>Hires in Brazil</t>
  </si>
  <si>
    <t>Hires in Chile</t>
  </si>
  <si>
    <t>The high rate of hires and terminations is due to the seasonality of the operation, which runs from December to May owing to the country's climatic conditions. In Chile there is no established temporary-contract classification; employees are hired on a permanent basis and terminated at the end of the season in full compliance with all local legal requirements.</t>
  </si>
  <si>
    <t>Hires in Colombia</t>
  </si>
  <si>
    <t>Hires in Paraguay</t>
  </si>
  <si>
    <t>Hires in Uruguay</t>
  </si>
  <si>
    <t>Total terminations (turnover)</t>
  </si>
  <si>
    <t>Men terminated</t>
  </si>
  <si>
    <t>Women terminated</t>
  </si>
  <si>
    <t>Terminations under 30 years old</t>
  </si>
  <si>
    <t>Terminations between 30 and 50 years old</t>
  </si>
  <si>
    <t>Terminations over 50 years old</t>
  </si>
  <si>
    <t>Terminations in Argentina</t>
  </si>
  <si>
    <t>Terminations in Australia</t>
  </si>
  <si>
    <t>Terminations in Brazil</t>
  </si>
  <si>
    <t>Terminations in Chile</t>
  </si>
  <si>
    <t>Terminations in Colombia</t>
  </si>
  <si>
    <t>Terminations in Paraguay</t>
  </si>
  <si>
    <t>Terminations in Uruguay</t>
  </si>
  <si>
    <t>401-2</t>
  </si>
  <si>
    <t>Benefits provided to full-time employees that are not provided to temporary or part-time employees</t>
  </si>
  <si>
    <t>The organization provides benefits to employees in accordance with the legislation and practices of each country where it operates, generally including medical care, insurance, parental leave and retirement, often through public or mandatory systems. Beyond legal compliance, the Company may complement these benefits with its own initiatives, depending on the local context. The eligibility and scope of benefits vary according to the type of employment relationship and the location, applying mainly to full-time employees, with differences for part-time and temporary employees. These variations include both the availability and the level of coverage of the benefits, as permitted by the legislation and practices of each country.</t>
  </si>
  <si>
    <t>GRI 401-3: Maternity/paternity leave</t>
  </si>
  <si>
    <t>Return-to-work rate after parental leave for men - Brazil</t>
  </si>
  <si>
    <t>Return-to-work rate after parental leave for women - Brazil</t>
  </si>
  <si>
    <t>Retention rate 12 months after returning from parental leave for men - Brazil</t>
  </si>
  <si>
    <t>Due to the standardization of data and the change in the retention-rate calculation methodology, it was not possible to report this indicator for 2023. The new methodology applies from 2024 onwards.</t>
  </si>
  <si>
    <t>Retention rate 12 months after returning from parental leave for women - Brazil</t>
  </si>
  <si>
    <t>Return-to-work rate after parental leave for men - LATAM</t>
  </si>
  <si>
    <t>Return-to-work rate after parental leave for women - LATAM</t>
  </si>
  <si>
    <t>Retention rate 12 months after returning from parental leave for men - LATAM</t>
  </si>
  <si>
    <t>Retention rate 12 months after returning from parental leave for women - LATAM</t>
  </si>
  <si>
    <r>
      <rPr>
        <b/>
        <u/>
        <sz val="11"/>
        <color rgb="FF000000"/>
        <rFont val="Aptos Narrow"/>
        <family val="2"/>
        <scheme val="minor"/>
      </rPr>
      <t>Additional information</t>
    </r>
    <r>
      <rPr>
        <sz val="11"/>
        <color rgb="FF000000"/>
        <rFont val="Aptos Narrow"/>
        <family val="2"/>
        <scheme val="minor"/>
      </rPr>
      <t>: Information regarding the Australian operations is not fully available for the 2025 reporting cycle, as the region is still structuring the processes for collecting and consolidating the data required to fully address the disclosure.</t>
    </r>
  </si>
  <si>
    <t>Training and Education</t>
  </si>
  <si>
    <t>GRI 404-1 Average hours of training per year per employee</t>
  </si>
  <si>
    <t>Average training hours per employee</t>
  </si>
  <si>
    <t>The values reported for the Latam region in 2024 were adjusted in this reporting cycle following a revision of the indicator's calculation methodology (GRI 2-4).
In addition, in 2025 the Company migrated its online training system, which caused failures in the consolidation and recovery of part of the historical training data. As a result, the values presented in this cycle were significantly lower compared to previous periods, and the year-over-year change was not calculated.
For the coming cycles, with the standardization and stabilization of the new system, greater reliability and consolidation of the reported information is expected.</t>
  </si>
  <si>
    <t>Average training hours (men) - Brazil</t>
  </si>
  <si>
    <t>Average training hours (women) - Brazil</t>
  </si>
  <si>
    <t>Average training hours (men) - LATAM</t>
  </si>
  <si>
    <t>Average training hours (women) - LATAM</t>
  </si>
  <si>
    <t>Average training hours (men) - Australia</t>
  </si>
  <si>
    <t>Average training hours (women) - Australia</t>
  </si>
  <si>
    <t>Average training hours (men) - International Offices</t>
  </si>
  <si>
    <t>Average training hours (women) - International Offices</t>
  </si>
  <si>
    <t>GRI 404-2</t>
  </si>
  <si>
    <t>Programs for upgrading employee skills and transition assistance programs</t>
  </si>
  <si>
    <t>Minerva Foods promotes global professional development and continuous training initiatives aimed at strengthening the technical, behavioral and leadership competencies of its employees. Among the main programs are the Leadership DNA program, aimed at all leadership levels of the Company, and Minerva CO, a global learning ecosystem that brings together courses, development tracks and strategic content to support professional growth and alignment with the organizational culture.
The Company also develops specialized academies focused on strategic business areas such as logistics, business intelligence and sourcing, in addition to language programs, on-the-job training, career progression, certified training and financial support for professional development. These initiatives seek to strengthen team performance, encourage continuous learning and support the sustainable growth of the business in all countries where the Company operates.</t>
  </si>
  <si>
    <t>404-3 Percentage of employees receiving regular performance reviews</t>
  </si>
  <si>
    <t>Percentage of employees who received a performance review</t>
  </si>
  <si>
    <t>Percentage of male employees who received a performance review</t>
  </si>
  <si>
    <t>Percentage of female employees who received a performance review</t>
  </si>
  <si>
    <t>Percentage of directors who received a performance review</t>
  </si>
  <si>
    <t>Percentage of managers who received a performance review</t>
  </si>
  <si>
    <t>Percentage of coordinators who received a performance review</t>
  </si>
  <si>
    <t>Percentage of supervisors who received a performance review</t>
  </si>
  <si>
    <t>Percentage of administrative employees who received a performance review</t>
  </si>
  <si>
    <t>Percentage of operational employees who received a performance review*</t>
  </si>
  <si>
    <t>*For operational positions, some sources conduct a "station-by-station" assessment; however, the evaluation system for this job category is still under development and was therefore not included in the report.</t>
  </si>
  <si>
    <t>Percentage of intern employees who received a performance review</t>
  </si>
  <si>
    <t>Percentage of trainee employees who received a performance review</t>
  </si>
  <si>
    <t>Percentage of apprentice employees who received a performance review</t>
  </si>
  <si>
    <t>0.8 pp</t>
  </si>
  <si>
    <t>Diversity and Equal Opportunity /
GRI 13: Agriculture, Aquaculture and Fishing Sectors</t>
  </si>
  <si>
    <t>405-1 Diversity of governance bodies and employees /
13.15.2</t>
  </si>
  <si>
    <t>Diversity in governance bodies - by gender and age group</t>
  </si>
  <si>
    <t>Men</t>
  </si>
  <si>
    <t>The Company's governance bodies are considered to be the Board of Directors, the Fiscal Council, the Advisory Committees and the Statutory Executive Board.</t>
  </si>
  <si>
    <t>Women</t>
  </si>
  <si>
    <t>Under 30 years old</t>
  </si>
  <si>
    <t>Between 30 and 50 years old</t>
  </si>
  <si>
    <t>Over 50 years old</t>
  </si>
  <si>
    <t>Diversity of other employees - by gender and age group</t>
  </si>
  <si>
    <t>Percentage of employees by job category</t>
  </si>
  <si>
    <t>Executive Board</t>
  </si>
  <si>
    <t>In 2023 and 2024, data were collected only as a percentage of employees by job category, which did not allow for the consolidation of operations in Latin America (Argentina, Colombia, Paraguay and Uruguay) and Australia. As a result, the information was available only at the individual country level.
From 2025, the Company adopted a consolidated reporting approach, broken down by region (Brazil, Latin America, Australia), aiming for greater standardization, comparability and alignment with best practices.
Due to this methodological change, data from previous cycles are not directly comparable with those of 2025 and were therefore not included. From the next cycle onwards, it will be possible to continue comparative analyses consistently.
In addition, for Australia, the structured collection of these data began only in the 2025 cycle.</t>
  </si>
  <si>
    <t>Management</t>
  </si>
  <si>
    <t>Coordination</t>
  </si>
  <si>
    <t>Supervision</t>
  </si>
  <si>
    <t>Administrative</t>
  </si>
  <si>
    <t>Operational</t>
  </si>
  <si>
    <t>Interns</t>
  </si>
  <si>
    <t>Trainees</t>
  </si>
  <si>
    <t>Apprentices</t>
  </si>
  <si>
    <t>Percentage of employees by vulnerable group and job category - Black people</t>
  </si>
  <si>
    <t>Currently, only Brazil's People Management system has structured tracking of the number of employees by diversity categories, such as Black people. For the other operations, it is not yet possible to consolidate this level of detail, due to limitations in local systems and in the standardization of databases.
The Company is in the process of implementing a unified global People Management system, aimed at standardizing the collection, processing and consolidation of this information, enabling the disclosure of comparable and more comprehensive data at a global level in the coming cycles.</t>
  </si>
  <si>
    <t>Percentage of employees by vulnerable group and job category - persons with disabilities (PwD)</t>
  </si>
  <si>
    <t>Currently, only Brazil's People Management system has structured tracking of the number of employees by diversity categories, such as persons with disabilities (PwD). For the other operations, it is not yet possible to consolidate this level of detail, due to limitations in local systems and in the standardization of databases.
The Company is in the process of implementing a unified global People Management system, aimed at standardizing the collection, processing and consolidation of this information, enabling the disclosure of comparable and more comprehensive data at a global level in the coming cycles.</t>
  </si>
  <si>
    <t>Percentage of employees by vulnerable group and job category - aged 50+</t>
  </si>
  <si>
    <t>Percentage of employees by vulnerable group and job category - Indigenous people</t>
  </si>
  <si>
    <t>Data on Indigenous peoples began to be collected from 2025.
The Company is in the process of implementing a unified global People Management system, aimed at standardizing the collection, processing and consolidation of this information, enabling the disclosure of comparable and more comprehensive data at a global level in the coming cycles.</t>
  </si>
  <si>
    <t>405-2 Ratio of basic salary of women to men /
13.15.3</t>
  </si>
  <si>
    <t>No new edition of the program was opened; it will be resumed in the coming years. For this reason, the values for this job category appear as zero in this period.</t>
  </si>
  <si>
    <t>405-2 Ratio of remuneration of women to men
/ 13.15.3</t>
  </si>
  <si>
    <r>
      <rPr>
        <b/>
        <u/>
        <sz val="10"/>
        <color theme="1"/>
        <rFont val="Montserrat"/>
      </rPr>
      <t>Additional information</t>
    </r>
    <r>
      <rPr>
        <sz val="10"/>
        <color theme="1"/>
        <rFont val="Montserrat"/>
      </rPr>
      <t>: Information regarding the operations in Australia and the International Offices is not fully available for the 2025 reporting cycle, as these locations are structuring the processes for collecting and consolidating the data required to fully address disclosure GRI 405-2.</t>
    </r>
  </si>
  <si>
    <t>Energy</t>
  </si>
  <si>
    <t>GRI 103-1</t>
  </si>
  <si>
    <t>Energy policies and commitments</t>
  </si>
  <si>
    <t>In 2025, Minerva Foods maintains an energy strategy aligned with its Sustainability Commitment and ESG agenda, focused on reducing greenhouse gas emissions, operational efficiency and expanding the use of renewable energy sources. Since 2020, 100% of the electricity consumed globally has come from renewable sources, with investments in self-generation, solar generation and energy efficiency initiatives across different countries. The strategy seeks to decouple production growth from increased energy consumption through industrial modernization, consumption control, resource reuse and the use of alternative energy sources, contributing to the reduction of energy intensity and GHG emissions.
The impacts of this energy management span economic, environmental and social dimensions. Among the economic impacts are the reduction of operating costs, greater predictability in the face of energy price volatility, increased competitiveness, and the stimulation of the renewable energy chain and local job creation. Environmentally, the initiatives contribute to climate change mitigation, the reduction of Scope 1 and 2 emissions, decreased pressure on natural resources and the reduction of atmospheric pollutants. Socially, the actions promote employee awareness and engagement, local development in regions with renewable energy projects, and improvements in operational and working conditions.</t>
  </si>
  <si>
    <t>GRI 103-2 Energy consumption and self-generation within the organization / SASB FB-MP-130a.1</t>
  </si>
  <si>
    <t>Total Renewable Energy Consumption</t>
  </si>
  <si>
    <t>(Electricity + Renewable Fuels - GJ)</t>
  </si>
  <si>
    <t>The increase in electricity consumption in 2025 is mainly due to the incorporation of the units acquired at the end of 2024, which became fully part of the operational scope throughout the entire reporting year. With the significant increase in the number of operating units, total energy consumption grew in proportion to the expansion of the Company's activities.</t>
  </si>
  <si>
    <t>Total fuel consumption, by type</t>
  </si>
  <si>
    <t>Non-renewable fuel consumption (GJ)</t>
  </si>
  <si>
    <t>Renewable fuel consumption (GJ)</t>
  </si>
  <si>
    <t>Total fuel consumption (GJ)</t>
  </si>
  <si>
    <t>Total electricity consumption, by country</t>
  </si>
  <si>
    <t>Electricity consumption - Argentina (GJ)</t>
  </si>
  <si>
    <t>In 2025, Minerva Foods began the self-generation of solar energy through the Irapuru II Solar Park, in Brazil, responsible for generating 262,310.38 GJ, equivalent to approximately 15.8% of the company's total electricity and solar consumption in the country during the period.
In addition, the Australia units also generated 81,097.68 GJ through solar panels. Together, in-house solar generation totaled 343,408.06 GJ, representing approximately 12.5% of the company's total global electricity consumption of 2,736,438.76 GJ during the period.
The increase in electricity consumption in 2025 is mainly due to the incorporation of the units acquired at the end of 2024, which became fully part of the operational scope throughout the entire reporting year. With the significant increase in the number of operating units, total energy consumption grew in proportion to the expansion of the Company's activities.</t>
  </si>
  <si>
    <t>Electricity consumption - Australia (GJ)</t>
  </si>
  <si>
    <t>Total electricity consumption - Brazil (GJ)</t>
  </si>
  <si>
    <t>Total electricity consumption - Chile (GJ)</t>
  </si>
  <si>
    <t>Electricity consumption - Colombia (GJ)</t>
  </si>
  <si>
    <t>Electricity consumption - Paraguay (GJ)</t>
  </si>
  <si>
    <t>Electricity consumption - Uruguay (GJ)</t>
  </si>
  <si>
    <t>Total electricity consumption (GJ)</t>
  </si>
  <si>
    <t>Energy intensity</t>
  </si>
  <si>
    <t xml:space="preserve">GRI 103-4 </t>
  </si>
  <si>
    <t>Global</t>
  </si>
  <si>
    <t xml:space="preserve">GRI 103-5 </t>
  </si>
  <si>
    <t>Reduction in energy consumption</t>
  </si>
  <si>
    <t>In 2025, Minerva Foods implemented initiatives aimed at reducing energy consumption in its South American operations, focused on energy efficiency, the optimization of industrial processes and infrastructure modernization. Among the main actions adopted were the replacement of equipment with higher-efficiency technologies, improvements to industrial refrigeration systems, heat-recovery projects for boilers, preventive maintenance of cooling equipment and operational control of the plants' refrigeration capacity.
The initiatives contributed to energy efficiency gains across different Company operations. In Uruguay, a reduction of more than 9% in energy consumption per tonne produced was recorded compared to 2024. In Paraguay, there was a 5% decrease in energy consumption associated with industrial refrigeration. In Argentina, the daily monitoring of operational indicators made it possible to identify deviations and implement corrective actions aimed at maintaining energy efficiency.
The Company maintains the continuous monitoring of energy intensity indicators, seeking to reduce energy consumption and optimize operational performance even amid production variations and the integration of new operations.</t>
  </si>
  <si>
    <t>Indirect Economic Impacts</t>
  </si>
  <si>
    <t>GRI 203-1</t>
  </si>
  <si>
    <t>Infrastructure investments and services supported</t>
  </si>
  <si>
    <t>The amounts invested include direct financial resources, contributions through tax incentive laws and product donations, such as proteins allocated to social organizations and community initiatives. In addition to financial support, the Company contributes to strengthening these initiatives through training and technical monitoring of the organizations supported. These initiatives are conducted mainly through the Minerva Solidário program, which structures and monitors the projects supported in the territories where the Company operates.
The supported projects span areas such as education, culture, sport, income generation and food security, focused on the institutional strengthening of civil society organizations, small rural producers and local communities. Investments are directed primarily to regions near the Company's operations, contributing to expanding social and economic development opportunities in the communities.</t>
  </si>
  <si>
    <t>GRI 203-2</t>
  </si>
  <si>
    <t>Significant indirect economic impacts</t>
  </si>
  <si>
    <t>The Company identifies indirect economic impacts arising from its operations in the regions where it operates. Among the positive impacts are job creation in local communities, the development of regional suppliers and the stimulation of local economies through the procurement of goods and services, including activities related to transportation, maintenance, inputs and logistics.
Among the potential negative indirect economic impacts are the possibility of economic dependence of certain localities on the industrial operations, increased demand on local infrastructure and public services, and the effects that variations in production levels may have on suppliers, service providers and regional economies.</t>
  </si>
  <si>
    <t>Materials</t>
  </si>
  <si>
    <t>Material type</t>
  </si>
  <si>
    <t>GRI 301-1 Materials used by weight or volume</t>
  </si>
  <si>
    <t>Non-renewable materials (t)</t>
  </si>
  <si>
    <t>Renewable materials (t)</t>
  </si>
  <si>
    <t>Total materials used (t)</t>
  </si>
  <si>
    <t>Waste</t>
  </si>
  <si>
    <t>GRI 306-1</t>
  </si>
  <si>
    <t>Waste generation and significant waste-related impacts</t>
  </si>
  <si>
    <t>The waste generated by Minerva Foods results mainly from the industrial activities of slaughter and processing, including organic waste, recyclable and non-recyclable solid waste, chemical waste and liquid effluents from production, administrative and maintenance processes. The main impacts associated with waste generation relate to the proper handling of organic waste, chemicals and effluents, in order to prevent impacts on the environment and public health, such as soil and water contamination and sanitary risks. To mitigate these impacts, the company adopts practices for the segregation, storage, reuse and environmentally appropriate disposal of waste, in addition to effluent monitoring and the contracting of companies licensed by the competent environmental agencies, ensuring legal and environmental compliance in its global operations.</t>
  </si>
  <si>
    <t>GRI 306-2</t>
  </si>
  <si>
    <t>Management of significant waste-related impacts</t>
  </si>
  <si>
    <t>Minerva Foods adopts waste management practices aimed at the segregation, storage, tracking and environmentally appropriate disposal of the waste generated in its industrial and administrative operations. Responsibility for management is shared between the generating areas and the units' Environment teams, which control movements and monitor indicators and action plans related to the topic. Waste is segregated according to its classification and stored in appropriate areas until collection and final disposal by licensed third-party companies authorized by the competent environmental agencies. As part of the management process, the company requires legal documentation and periodic proof of the licenses and environmental compliance of service providers. In addition, the organization uses internal systems and government platforms to control information related to waste, including type, quantity, transportation and treatment technology used. In Brazil, Minerva Foods also maintains circular economy initiatives, such as packaging offsetting through the "Eu Reciclo" seal, which in 2025 offset the equivalent of 50% of the volume of packaging placed on the domestic market.</t>
  </si>
  <si>
    <t>Waste generated</t>
  </si>
  <si>
    <t>GRI 306-3</t>
  </si>
  <si>
    <t>Waste generated (t)</t>
  </si>
  <si>
    <t>The increase in waste generation in 2025 is mainly due to the incorporation of the units acquired at the end of 2024, which became fully part of the operational scope throughout the entire reporting year.</t>
  </si>
  <si>
    <t>Hazardous waste (t)</t>
  </si>
  <si>
    <t>Non-hazardous waste (t)</t>
  </si>
  <si>
    <t>Waste diverted from final disposal</t>
  </si>
  <si>
    <t>GRI 306-4</t>
  </si>
  <si>
    <t>Waste diverted from final disposal (t)</t>
  </si>
  <si>
    <t>Waste diverted from final disposal - Hazardous (t)</t>
  </si>
  <si>
    <t>Waste diverted from final disposal - Non-hazardous (t)</t>
  </si>
  <si>
    <t>Total waste directed to recycling (t)</t>
  </si>
  <si>
    <t>Total waste directed to composting (t)</t>
  </si>
  <si>
    <t>Waste directed to final disposal</t>
  </si>
  <si>
    <t>GRI 306-5</t>
  </si>
  <si>
    <t>Waste directed to final disposal (t)</t>
  </si>
  <si>
    <t>With respect to non-hazardous waste, the Company did not direct materials to incineration with energy recovery. A total of 11.72 tonnes were sent to incineration without energy recovery and 3,951.13 tonnes to other disposal operations. As for hazardous waste, in 2025 the company recorded no disposal to other forms of recovery. During the period, 0.12 tonnes were directed to incineration with energy recovery and 58.2 tonnes to incineration without energy recovery.</t>
  </si>
  <si>
    <t>Waste directed to final disposal - Hazardous (t)</t>
  </si>
  <si>
    <t>Waste directed to final disposal - Non-hazardous (t)</t>
  </si>
  <si>
    <t>Waste directed to landfill (t) - Hazardous</t>
  </si>
  <si>
    <t>Waste directed to landfill (t) - Non-hazardous</t>
  </si>
  <si>
    <t>Local communities</t>
  </si>
  <si>
    <t>GRI 413-1</t>
  </si>
  <si>
    <t>Operations with local community engagement, impact assessments, and development programs</t>
  </si>
  <si>
    <t>In 2025, Minerva Foods maintains a structured approach to managing social and environmental impacts and to engaging with communities in the regions where it operates. Its operations incorporate processes for identifying, assessing, and monitoring impacts, including environmental assessments and ongoing control and improvement practices.
Engagement with stakeholders is guided by corporate guidelines and references such as the AA1000SES, fostering continuous dialogue, transparency, and consideration of local contexts, with a focus on inclusion and equity.
The company also develops social investment initiatives focused on areas such as education, food security, income generation, and inclusion, through projects, campaigns, and donations that benefit communities and employees. At the same time, it is advancing the structuring of its social investment governance, strengthening the management and consistency of its actions.
In this way, Minerva demonstrates that its operations incorporate community engagement practices, impact assessments, and local development programs, albeit with varying levels of maturity across regions.</t>
  </si>
  <si>
    <t>GRI 413-2</t>
  </si>
  <si>
    <t>Operations with significant actual and potential negative impacts on local communities</t>
  </si>
  <si>
    <t>In 2025, Minerva Foods assessed the actual and potential negative impacts of its operations on local communities across all regions where it operates. Actual and/or potential impacts were identified at some of the facilities, while others reported no relevant occurrences during the period, with risks being preventively monitored.
The most recurring impacts are related to odors, noise, and increased vehicle traffic in surrounding areas, as well as environmental aspects such as the use of natural resources (water and energy), waste and effluent generation, atmospheric emissions, and contamination risks. Potential socio-economic impacts are also considered, such as community dependence on operations and possible effects in the event of business interruptions.
In operations located closer to communities, especially in rural areas, these impacts may be more directly perceived. In other locations, they remain predominantly potential and are subject to ongoing monitoring.
For management purposes, 100% of operations have environmental management systems and practices in place, including operational controls, continuous monitoring, legal compliance, and mitigation actions. The company also adopts stakeholder engagement mechanisms to identify and address these impacts.
Accordingly, Minerva Foods recognizes and systematically manages the actual and potential negative impacts associated with its operations, seeking to prevent, mitigate, and reduce them.</t>
  </si>
  <si>
    <t>Indicators</t>
  </si>
  <si>
    <t>Performance (2025)</t>
  </si>
  <si>
    <t>Performance (January 2026)</t>
  </si>
  <si>
    <t>Percentage of cattle slaughtered that are traced and monitored down to Direct Suppliers³</t>
  </si>
  <si>
    <t>100%⁴</t>
  </si>
  <si>
    <t>Percentage of cattle slaughtered that are traced and monitored down to Direct Suppliers¹²</t>
  </si>
  <si>
    <t>100%¹³</t>
  </si>
  <si>
    <t>Percentage of cattle slaughtered that are traced and monitored down to Indirect Suppliers⁵</t>
  </si>
  <si>
    <t>Production Cycle Mapping</t>
  </si>
  <si>
    <t>60.03%⁶</t>
  </si>
  <si>
    <t>Percentage of cattle slaughtered that are traced and monitored down to Indirect Suppliers¹⁴</t>
  </si>
  <si>
    <t>58.54%¹⁵</t>
  </si>
  <si>
    <t>Tier 1 Supplier Monitoring</t>
  </si>
  <si>
    <t>27.45%⁷</t>
  </si>
  <si>
    <t>33.74%¹⁶</t>
  </si>
  <si>
    <t>Minerva Indirect Supplier Traceability Protocols</t>
  </si>
  <si>
    <t>2.52%⁸</t>
  </si>
  <si>
    <t>7.72%¹⁷</t>
  </si>
  <si>
    <t>Percentage of cattle slaughtered in full compliance with the commitment, covering Direct and Indirect Suppliers</t>
  </si>
  <si>
    <t>60.03%⁹</t>
  </si>
  <si>
    <t>58.54%¹⁸</t>
  </si>
  <si>
    <t>27.45%¹⁰</t>
  </si>
  <si>
    <t>33.74%¹⁹</t>
  </si>
  <si>
    <t>2.52%¹¹</t>
  </si>
  <si>
    <t>7.72%²⁰</t>
  </si>
  <si>
    <t>¹ Available at: https://minervafoods.com/wp-content/uploads/2023/08/POL.GLB-M017-Politica-de-Sustentabilidade-CNC.pdf</t>
  </si>
  <si>
    <t>¹² SARB Regulation 026/2023 defines Direct Suppliers as "producers that supply cattle directly to the slaughterhouse or beef slaughtering plant."</t>
  </si>
  <si>
    <t>² Available at: https://minervafoods.com/wp-content/uploads/2024/03/compromisso-com-a-sustentabilidade-minerva-foods-2024.pdf</t>
  </si>
  <si>
    <t>¹³ The geospatial monitoring system used by Minerva Foods undergoes third-party audits annually.</t>
  </si>
  <si>
    <t>³ SARB Regulation 026/2023 defines direct suppliers as "producers that supply cattle directly to the slaughterhouse or beef slaughtering plant."</t>
  </si>
  <si>
    <t>¹⁴ SARB Regulation 026/2023 defines Indirect Suppliers as "producers that supply cattle to the Direct Supplier of the slaughterhouse or beef slaughtering plant, i.e., only the first tier of indirect supplier."</t>
  </si>
  <si>
    <t>⁴ The geospatial monitoring system used by Minerva Foods undergoes third-party audits annually.</t>
  </si>
  <si>
    <t>¹⁵ Data referring to the production cycle mapping of Minerva Foods' Direct Suppliers. Procedure undergoing third-party audit.</t>
  </si>
  <si>
    <t>⁵ SARB Regulation 026/2023 defines indirect suppliers as "producers that supply cattle to the direct supplier of the slaughterhouse or beef slaughtering plant, i.e., only the first tier of indirect supplier."</t>
  </si>
  <si>
    <t>¹⁶ Data referring to the Tier 1 Indirect Supplier Monitoring carried out by Minerva Foods. Procedure undergoing third-party audit.</t>
  </si>
  <si>
    <t>⁶ Data referring to the production cycle mapping adopted for Minerva Foods' direct suppliers. Procedure undergoing third-party audit.</t>
  </si>
  <si>
    <t>¹⁷ Data referring to the Individual Traceability, Full-Cycle and Tier 1 Indirect Supplier protocols adopted by Minerva Foods. Procedure undergoing third-party audit.</t>
  </si>
  <si>
    <t>⁷ Data referring to the monitoring of Tier 1 indirect suppliers carried out by Minerva Foods. Procedure undergoing third-party audit.</t>
  </si>
  <si>
    <t>¹⁸ Data referring to the production cycle mapping of Minerva Foods' Direct Suppliers. Procedure undergoing third-party audit.</t>
  </si>
  <si>
    <t>⁸ Data referring to the individual traceability, full-cycle and Tier 1 indirect supplier protocols adopted by Minerva Foods. Procedure undergoing third-party audit.</t>
  </si>
  <si>
    <t>¹⁹ Data referring to the monitoring of Tier 1 indirect suppliers carried out by Minerva Foods. Procedure undergoing third-party audit.</t>
  </si>
  <si>
    <t>⁹ Data referring to the production cycle mapping adopted for Minerva Foods' direct suppliers. Procedure undergoing third-party audit.</t>
  </si>
  <si>
    <t>²⁰ Data referring to the individual traceability, full-cycle and Tier 1 indirect supplier protocols adopted by Minerva Foods. Procedure undergoing third-party audit.</t>
  </si>
  <si>
    <t>¹⁰ Data referring to the monitoring of Tier 1 indirect suppliers carried out by Minerva Foods. Procedure undergoing third-party audit.</t>
  </si>
  <si>
    <t>¹¹ Data referring to the individual traceability, full-cycle and Tier 1 indirect supplier protocols adopted by Minerva Foods. Procedure undergoing third-party audit.</t>
  </si>
  <si>
    <t>Codes and Policies</t>
  </si>
  <si>
    <t>Link</t>
  </si>
  <si>
    <t>Business Partner Code of Conduct</t>
  </si>
  <si>
    <t>https://api.mziq.com/mzfilemanager/v2/d/7f2b381f-831b-4aed-b111-417a5585b53b/33ec993e-62b0-10e0-5d4a-30917f1f7583?origin=2</t>
  </si>
  <si>
    <t>Conflict of Interest Prevention Policy</t>
  </si>
  <si>
    <t>https://api.mziq.com/mzfilemanager/v2/d/7f2b381f-831b-4aed-b111-417a5585b53b/781f53db-a270-1da5-39ef-0bbb2af48f79?origin=2</t>
  </si>
  <si>
    <t>Anti-Corruption Policy</t>
  </si>
  <si>
    <t>https://api.mziq.com/mzfilemanager/v2/d/7f2b381f-831b-4aed-b111-417a5585b53b/618485dd-f733-a4c3-7552-7778a2318b5f?origin=2</t>
  </si>
  <si>
    <t>Code of Ethics - Conduct Guide</t>
  </si>
  <si>
    <t>https://minervafoods.com/codigodeetica</t>
  </si>
  <si>
    <t>Risk Management Policy</t>
  </si>
  <si>
    <t>https://api.mziq.com/mzfilemanager/v2/d/7f2b381f-831b-4aed-b111-417a5585b53b/fc8028de-b79e-5d7a-a83c-202253ac96cd?origin=2</t>
  </si>
  <si>
    <t>Disclosure Policy</t>
  </si>
  <si>
    <t>https://api.mziq.com/mzfilemanager/v2/d/7f2b381f-831b-4aed-b111-417a5585b53b/816efbf2-843c-92ad-032c-6630bb2b972c?origin=2</t>
  </si>
  <si>
    <t>Trading Policy</t>
  </si>
  <si>
    <t>https://api.mziq.com/mzfilemanager/v2/d/7f2b381f-831b-4aed-b111-417a5585b53b/714bc313-3031-8bca-7a08-d365f030bde7?origin=2</t>
  </si>
  <si>
    <t>Profit Allocation Policy</t>
  </si>
  <si>
    <t>https://api.mziq.com/mzfilemanager/v2/d/7f2b381f-831b-4aed-b111-417a5585b53b/f8b75031-2215-8931-7fc3-538464148589?origin=2</t>
  </si>
  <si>
    <t>Anti-Money Laundering and Counter-Terrorism Financing Policy</t>
  </si>
  <si>
    <t>https://api.mziq.com/mzfilemanager/v2/d/7f2b381f-831b-4aed-b111-417a5585b53b/bc4101bb-7dac-10c3-00a0-c915a02e6636?origin=1</t>
  </si>
  <si>
    <t>Compensation Policy</t>
  </si>
  <si>
    <t>https://api.mziq.com/mzfilemanager/v2/d/7f2b381f-831b-4aed-b111-417a5585b53b/e95f3953-42d3-86d5-0b8c-584fd3b593c6?origin=1</t>
  </si>
  <si>
    <t>Nomination Policy</t>
  </si>
  <si>
    <t>https://api.mziq.com/mzfilemanager/v2/d/7f2b381f-831b-4aed-b111-417a5585b53b/67cd05db-d1c7-3821-b0ff-52106d9847d5?origin=2</t>
  </si>
  <si>
    <t>Performance Evaluation Policy</t>
  </si>
  <si>
    <t>https://api.mziq.com/mzfilemanager/v2/d/7f2b381f-831b-4aed-b111-417a5585b53b/733e7ad4-1bcd-49e1-d069-08ebc39fba8f?origin=2</t>
  </si>
  <si>
    <t>Related-Party Transactions Policy</t>
  </si>
  <si>
    <t>https://api.mziq.com/mzfilemanager/v2/d/7f2b381f-831b-4aed-b111-417a5585b53b/833f72be-515b-b903-ee6d-5e0932fc9268?origin=2</t>
  </si>
  <si>
    <t>Statement of use</t>
  </si>
  <si>
    <t>Minerva has reported in accordance with the GRI Standards for the period of January 1 to December 31, 2025.</t>
  </si>
  <si>
    <t>GRI 1 used</t>
  </si>
  <si>
    <t>GRI 1: Foundation 2021</t>
  </si>
  <si>
    <t>Applicable GRI Sector Standard(s)</t>
  </si>
  <si>
    <t>GRI 13: Agriculture, Aquaculture and Fishing Sectors 2022</t>
  </si>
  <si>
    <t>OMISSION</t>
  </si>
  <si>
    <t>GRI STANDARD</t>
  </si>
  <si>
    <t>DISCLOSURE</t>
  </si>
  <si>
    <t>LOCATION</t>
  </si>
  <si>
    <t>OMITTED REQUIREMENT(S)</t>
  </si>
  <si>
    <t>REASON</t>
  </si>
  <si>
    <t>EXPLANATION</t>
  </si>
  <si>
    <t>GRI SECTOR STANDARD REF. NO.</t>
  </si>
  <si>
    <t>SDG</t>
  </si>
  <si>
    <t>ASSURANCE</t>
  </si>
  <si>
    <t>GENERAL DISCLOSURES</t>
  </si>
  <si>
    <t>GRI 2: General Disclosures 2021</t>
  </si>
  <si>
    <t>2-1 Organizational details</t>
  </si>
  <si>
    <t xml:space="preserve">Minerva S.A 
Publicly traded corporation (S.A.) registered with the CVM (Brazilian Securities and Exchange Commission). 
Corporate headquarters: Av. Antônio Manço Bernardes, s/nº, Chácara Minerva, Barretos (SP), Brazil. 
Countries of operation: Argentina, Australia, Brazil, Chile, Colombia, Paraguay and Uruguay. </t>
  </si>
  <si>
    <t>2-2 Entities included in the organization's sustainability reporting</t>
  </si>
  <si>
    <t xml:space="preserve">Minerva Dawn Farms Indústria e Comércio de Proteínas S.A. | Loin Consultoria e Participações Ltda | Transminerva Ltda | MyCarbon 3 Ltda. | Minerva Comercializadora de Energia Ltda. | Fortunceres S.A. | Pulsa S.A.| Frigomerc S.A. | Frigorífico Carrasco S.A. | Minerva Foods Chile SpA | Minerva Foods FZE | Minerva Foods DMCC | Fortuna (Shanghai) International Trading Co Ltd | Hainan Greenland Minerva Food Trading Co Ltd | Minerva Live Cattle Exports S.A. | Frigorifico Patagonia S.A. | Minerva Overseas Ltd. | Minerva Overseas II Ltd. | Minerva Luxembourg S.A. | Minerva Middle East S.A.L. Offshore | Minerva Meats USA INC | Minerva USA LLC | MF92 VENTURES LLC | Red Carnica S.A.S | Red Industrial Colombiana S.A.S. | Minerva Colombia S.A.S. | Minerva Australia Holdings Pty Ltd. | Minerva Foods Asia Pty Ltd. | Minerva Foods Australia Pty Ltd | Australian Lamb Company Pty Ltd | Minerva Europe Ltd. | Pul Argentina S.A. | Swift Argentina S.A. | Mercobeef S.A. | Beef Paraguay S.A. | Industria Paraguaya Frigorífica S.A. | Frigorífico Canelones S.A. | Athena Foods S.A. | Fortuna Foods Pte. Ltd. | ATHN Foods Holdings S.A | Breeders and Packers Uruguay S.A </t>
  </si>
  <si>
    <t>2-3 Reporting period, frequency and contact point</t>
  </si>
  <si>
    <t xml:space="preserve">From January 1, 2025 to December 31, 2025, published annually. Minerva Dawn Farms Indústria e Comércio de Proteínas S.A. | Loin Consultoria e Participações Ltda | Transminerva Ltda | MyCarbon 3 Ltda. | Minerva Comercializadora de Energia Ltda. | Fortunceres S.A. | Pulsa S.A.| Frigomerc S.A. | Frigorífico Carrasco S.A. | Minerva Foods Chile SpA | Minerva Foods FZE | Minerva Foods DMCC | Fortuna (Shanghai) International Trading Co Ltd | Hainan Greenland Minerva Food Trading Co Ltd | Minerva Live Cattle Exports S.A. | Frigorifico Patagonia S.A. | Minerva Overseas Ltd. | Minerva Overseas II Ltd. | Minerva Luxembourg S.A. | Minerva Middle East S.A.L. Offshore | Minerva Meats USA INC | Minerva USA LLC | MF92 VENTURES LLC | Red Carnica S.A.S | Red Industrial Colombiana S.A.S. | Minerva Colombia S.A.S. | Minerva Australia Holdings Pty Ltd. | Minerva Foods Asia Pty Ltd. | Minerva Foods Australia Pty Ltd | Australian Lamb Company Pty Ltd | Minerva Europe Ltd. | Pul Argentina S.A. | Swift Argentina S.A. | Mercobeef S.A. | Beef Paraguay S.A. | Industria Paraguaya Frigorífica S.A. | Frigorífico Canelones S.A. | Athena Foods S.A. | Fortuna Foods Pte. Ltd. | ATHN Foods Holdings S.A | Breeders and Packers Uruguay S.A </t>
  </si>
  <si>
    <t>2-4 Restatements of information</t>
  </si>
  <si>
    <t>There were restatements in the following indicators: SASB FB-MP-250a.1 - Non-conformance rate; Company-Specific Indicator - MF4 (Sheep); GRI 404-1 Average hours of training per year per employee.</t>
  </si>
  <si>
    <t>2-5 External assurance</t>
  </si>
  <si>
    <t>External assurance is conducted by an independent company with the technical competence to assure the report. In this cycle, assurance will be performed by SGS, with limited scope, in accordance with the GRI and SASB frameworks. The information indicated as "assured" was subject to independent external verification, as described.</t>
  </si>
  <si>
    <t>2-6 Activities, value chain and other business relationships</t>
  </si>
  <si>
    <t xml:space="preserve"> https://minervafoods.com/en/esg-metrics-and-insights/</t>
  </si>
  <si>
    <t>2-7 Employees</t>
  </si>
  <si>
    <t>Development and Recognition C16</t>
  </si>
  <si>
    <t>Assured</t>
  </si>
  <si>
    <t>2-8 Workers who are not employees</t>
  </si>
  <si>
    <t>Development and Recognition C31</t>
  </si>
  <si>
    <t>2-9 Governance structure and composition</t>
  </si>
  <si>
    <t>Minerva Foods' governance structure comprises the Board of Directors, the Fiscal Council, the Statutory Executive Board and the Audit; Finance, Risk and Strategy; and Personal and Organizational Development Committees. The Board of Directors is the main strategic oversight body, responsible for setting guidelines and policies and monitoring the performance of the Statutory Executive Board; it is composed mostly of non-executive members, with a minimum presence of independent directors. The positions of Chair of the Board of Directors and Chief Executive Officer are not held by the same person. The Statutory Executive Board is responsible for executive management and for conducting day-to-day operations, implementing the guidelines approved by the Board of Directors. The Board of Directors is advised by committees that support the oversight of various topics. The composition of the governance bodies takes into account criteria such as conflicts of interest, gender diversity, age, academic background and professional experience, seeking plurality and competencies aligned with the Company's economic and socio-environmental impacts. Although there is no direct stakeholder representation on the Board of Directors, their interests are considered in decision-making processes through the responsibilities of the Board and its committees.</t>
  </si>
  <si>
    <t>2-10 Nomination and selection of the highest governance body</t>
  </si>
  <si>
    <t>The members of the Company's Board of Directors are elected at the general shareholders' meeting for a unified two-year term and are subject to re-election.
The Company's shareholders may nominate candidates to the Board, in the manner and in the cases established by applicable legislation and regulations.
At least 2 (two) or 20% (twenty percent), whichever is greater, of the Directors must be Independent Directors as defined in the Novo Mercado Regulations, and the classification of Board nominees as Independent Directors must be resolved at the General Meeting that elects them.</t>
  </si>
  <si>
    <t>2-11 Chair of the highest governance body</t>
  </si>
  <si>
    <t>Minerva Foods' Board of Directors is currently chaired by Norberto Lanzara Giangrande Jr., whose term runs until the 2026 Annual General Meeting (AGM). The executive is also a member of the Company's Statutory Executive Board, in the role of Executive Officer. 
In order to safeguard the Company's interests, Board members must act with independence and impartiality, refraining from participating in discussions and votes on matters in which they have interests that may constitute a conflict with Minerva Foods' interests.</t>
  </si>
  <si>
    <t>2-12 Role of the highest governance body in overseeing the management of impacts</t>
  </si>
  <si>
    <t>Minerva Foods' Board of Directors is responsible for defining the strategic direction of the business, approving and reviewing the budget, business plan, multi-year plan and corporate policies related to conduct, remuneration, nomination of executives, risk management and related-party transactions. The body oversees the performance of the Statutory Executive Board, monitors the implementation of approved policies and guidelines, and establishes advisory committees to monitor strategic, financial, risk and governance topics. In its decisions, it considers the interests of and impacts on shareholders, employees, suppliers, consumers, creditors, communities and the environment. The Board also periodically assesses the Company's exposure to risks and the effectiveness of risk management, internal control, integrity and compliance systems, in addition to annually reviewing the policies and the corporate governance system. Oversight of the implementation of policies, processes and results occurs through the analysis of reports and ordinary meetings held at least quarterly.</t>
  </si>
  <si>
    <t>2-13 Delegation of responsibility for managing impacts</t>
  </si>
  <si>
    <t>Both the Executive Board and the Committees have duties and responsibilities for managing impacts, in accordance with the Internal Charter of each body. These are: the Finance, Risk and Strategy Committee, the Personal and Organizational Development Committee, and the Statutory Audit Committee. Minerva Foods also created the Sustainability and Innovation Advisory Board, a body that advises the Executive Board in defining sustainability practices, as well as monitoring and discussing their results. It includes members of the Executive Board and also has two independent members with extensive experience in sustainability and agribusiness. 
The reporting frequency of the Executive Board and the Committees is defined by each body, in addition to the obligation to report whenever requested by the Board of Directors.</t>
  </si>
  <si>
    <t>2-14 Role of the highest governance body in sustainability reporting</t>
  </si>
  <si>
    <t xml:space="preserve">In 2025, the Company updated its double materiality assessment in partnership with a specialized consultancy, following the methodology established by the European Sustainability Reporting Guidelines (ESRG). The process was structured in five integrated stages (which can be consulted in 3-1), among which interviews were conducted with stakeholders considered strategic and priority by Minerva, including the CEO and CFO Brazil, the CEO Australia, members of the Board of Directors and the Audit Committee, as well as the Statutory Executive Board and Management. 
The report will be approved by the Sustainability and Innovation Advisory Board. </t>
  </si>
  <si>
    <t>2-15 Conflicts of interest</t>
  </si>
  <si>
    <t>The Company has a NOMINATION POLICY for members of the Board of Directors, the Committees and the Statutory Executive Board, which establishes that, among other elements, the existence of any conflicts of interest must be considered and weighed in the selection and nomination of candidates for these positions (link available in the Policies tab). The Company also has a RELATED-PARTY TRANSACTIONS POLICY that establishes the rules and procedures to ensure that all decisions involving related parties and other situations with potential conflicts of interest are made in the Company's best interest (policy available on the IR website). Such guidelines and behaviors to be adopted in the event of a conflict of interest are also reinforced in the INTERNAL CHARTER OF THE BOARD OF DIRECTORS, the INTERNAL CHARTER OF THE FISCAL COUNCIL and the charters of the other advisory committees. In addition, the Company has a global policy on the prevention of conflicts of interest applicable to the Company's direct and indirect employees.</t>
  </si>
  <si>
    <t>2-16 Communication of critical concerns</t>
  </si>
  <si>
    <t xml:space="preserve">The Board of Directors meets quarterly, convened by the Chair. The Chair of the Board of Directors, on their own initiative or at the request of any Director or the Company's CEO, may invite external advisors, members of the Company's Committees, Officers and/or Company employees to attend meetings and provide clarifications or information on the matters under consideration. Thus, when there is a need to bring a concern to the Board, it is done through ordinary or extraordinary meetings, as appropriate. </t>
  </si>
  <si>
    <t>2-17 Collective knowledge of the highest governance body</t>
  </si>
  <si>
    <t>The Company's Directors have extensive expertise in business management and agribusiness, in some cases with an interface with topics such as the development of sustainable livestock farming. The Company also has committees to advise the Board of Directors on topics related to the sustainability sphere (environmental, social and governance), such as the Audit Committee, the Personal and Organizational Development Committee, and the Finance, Risk and Strategy Committee. 
Minerva Foods also created the Sustainability and Innovation Advisory Board, a body that advises the Executive Board in defining sustainability practices, as well as monitoring and discussing their results. It also has two independent members with extensive experience in sustainability and agribusiness.</t>
  </si>
  <si>
    <t>2-18 Evaluation of the performance of the highest governance body</t>
  </si>
  <si>
    <t>In accordance with the Performance Evaluation Policy, the composition and performance of the Board, the Committees and the Executive Board must be assessed at least annually, in order to examine, among other matters, the participation and contributions of members in the exercise of their mandates, as well as the diversity and complementarity of the bodies. The evaluation methodology may consider, among other factors at the evaluator's discretion, as applicable: (i) the attendance of the member of the Management Body; (ii) the active participation and contribution of the member of the Management Body in the decision-making process; (iii) a subjective and objective assessment of competencies and skills; and (iv) the main points identified for improvement of each Management Body and the corrective actions implemented. The process must include evaluation by (a) Management Body; and (b) by member, individually.
The person responsible for the evaluation process and the independent external consultancy, when engaged, must prepare a Feedback Report, to be presented at a collective meeting to the members of the Management Bodies, safeguarding the confidentiality of the information provided by its participants.</t>
  </si>
  <si>
    <t>2-19 Remuneration policies</t>
  </si>
  <si>
    <t>Minerva Foods' remuneration policy for members of the Statutory Executive Board and the Board of Directors comprises fixed remuneration and, where applicable, variable remuneration and share-based incentives. Fixed remuneration takes into account responsibilities, dedication, competencies, professional reputation and market practices, while variable remuneration is linked to the Company's performance and the achievement of individual and collective targets related to efficiency, productivity, results and commitment. The General Meeting approves the annual global remuneration amount, with the Board of Directors responsible for defining its individual distribution. There is no specific provision regarding severance payments in the policies or in the Bylaws. The Bylaws establish that managers must consider short- and long-term economic, social, environmental and legal impacts, and the results of performance evaluations may particularly influence variable remuneration, reinforcing the link between performance, governance and responsible management of the organization's impacts.</t>
  </si>
  <si>
    <t>2-20 Process to determine remuneration</t>
  </si>
  <si>
    <t>Remuneration is defined in two stages: the General Meeting approves the annual global remuneration amount for the members of the Board of Directors, the Statutory Executive Board and, when installed, the Fiscal Council; subsequently, the Board of Directors resolves on the individual distribution of this amount, taking into account responsibilities, duties and the Company's strategic guidelines.
The Board of Directors also establishes the Remuneration Policy and may resolve on variable remuneration programs and share-based incentives, where applicable, observing the plans approved by the General Meeting. 
The structure may include a fixed portion, a variable portion and share-based incentives. Variable remuneration is linked to the Company's performance and the achievement of individual and collective targets, and its methodology may be revised to align with the strategy and long-term value creation.</t>
  </si>
  <si>
    <t>2-21 Annual total compensation ratio</t>
  </si>
  <si>
    <t>Omission</t>
  </si>
  <si>
    <t>Confidentiality</t>
  </si>
  <si>
    <t>Confidential information by strategic definition of the Company</t>
  </si>
  <si>
    <t>2-22 Statement on sustainable development strategy</t>
  </si>
  <si>
    <t>2-23 Policy commitments</t>
  </si>
  <si>
    <t>Minerva Foods maintains formal commitments to responsible business conduct established in its Code of Ethics, Conduct Guide, Anti-Corruption Policy, Conflict of Interest Prevention Policy, Health and Safety, Environment, Food Safety and Social Responsibility Policy, and the Business Partner Code of Conduct. 
These commitments cover topics such as ethics and integrity, anti-corruption, respect for human rights, occupational health and safety, the environment and legal compliance, applying to the Company's own operations, its controlled and subsidiary companies, as well as its business relationships, including suppliers, service providers and business partners. 
Policy commitments are communicated and made available through public disclosure on the Company's institutional website, onboarding programs and internal training, the signing of acknowledgment terms by employees, the requirement of adherence by business partners, and the provision of confidential and independent whistleblowing channels accessible to internal and external audiences.</t>
  </si>
  <si>
    <t>2-24 Embedding policy commitments</t>
  </si>
  <si>
    <t>Minerva S.A. implements its policy commitments to responsible business conduct through its Code of Ethics – Conduct Guide, corporate policies and internal procedures, applicable to all employees and to third parties that relate to the Company. Oversight of the implementation of these commitments is exercised by Senior Management, with the support of the Ethics and Integrity Committee, within the scope of the Integrity Program. The Compliance area is responsible for managing and updating the corporate normative documents. 
The commitments are incorporated into strategies, decision-making processes, operational routines, risk management, internal controls and compliance processes. The Company provides training on policies and procedures to the applicable audiences. Within the value chain, implementation occurs through the Business Partner Code of Conduct, whose formal acceptance is required from suppliers, service providers and business partners.</t>
  </si>
  <si>
    <t>2-25 Processes to remediate negative impacts</t>
  </si>
  <si>
    <t>The Company has an internal and external ombudsman channel (Conexão Minerva), continuously accessible, including the possibility of anonymous reporting, through which employees, business partners and other interested parties can register complaints, reports or concerns related to negative impacts. The reports received are analyzed and investigated, with the definition of corrective, preventive or disciplinary measures, where applicable. In addition to the complaints channel, the Company uses internal risk management processes, investigations and action plans to address negative impacts identified in the course of its operations and business relationships. In the reporting period, the Company does not have formal processes for the direct involvement of stakeholders using the complaints mechanisms in the design, review or improvement of these mechanisms. The effectiveness of the complaints mechanisms and remediation processes is monitored internally through the tracking of registered cases, the monitoring of action plans resulting from investigations and the verification of the implementation of the defined measures. In the reporting period, the Company does not disclose specific examples of the effectiveness of these mechanisms based on structured stakeholder feedback.</t>
  </si>
  <si>
    <t>2-26 Mechanisms for seeking advice and raising concerns</t>
  </si>
  <si>
    <t>Minerva S.A. maintains formal and accessible mechanisms so that employees, business partners and other interested parties can seek advice, raise concerns and report inappropriate conduct, potential legal, ethical or internal policy violations. The Ethics and Integrity Committee, an independent and impartial body, is responsible for disseminating the culture of integrity, supporting the interpretation of the Code of Ethics and other corporate norms, recommending preventive and corrective actions and ensuring access to the available communication channels. The Company provides Conexão Minerva, an ombudsman channel for internal and external audiences, available continuously through a digital platform, telephone and e-mail, with the possibility of anonymous reporting. The channel is operated by an independent company, guarantees confidentiality and non-retaliation, and allows the monitoring of reports. All reports are analyzed, investigated and handled according to their nature. Additionally, Minerva Foods promotes direct dialogue with interested parties through the Stakeholder Engagement Plans, developed based on the AA1000SES methodology, enabling impacted audiences to express concerns and expectations and to contribute to the joint construction of solutions.</t>
  </si>
  <si>
    <t>2-27 Compliance with laws and regulations</t>
  </si>
  <si>
    <t xml:space="preserve">Information regarding the Company's compliance with laws and regulations, including any cases of non-compliance, significant sanctions, fines or penalties, is disclosed in a specific public document, available on the Company's institutional website. 
The document presents, in a consolidated manner, the data referring to the reporting period, as well as the description of the scope, criteria and sources used for the consolidation of the information. For more details on legal and regulatory compliance topics, including complete information on sanctions and measures adopted, consult: https://filemanager-cdn.mziq.com/published/7f2b381f-831b-4aed-b111-417a5585b53b/ec20a236-be10-4ab7-bd0a-3f4b59e62d96_minerva_fre_2025_v15.pdf </t>
  </si>
  <si>
    <t>2-28 Membership associations</t>
  </si>
  <si>
    <t xml:space="preserve">United Nations Global Compact | National Pact for the Eradication of Slave Labor (InPACTO) | Brazilian Roundtable on Sustainable Livestock (MBPS) | Land Working Group, Traceability Working Group and Animal Welfare Working Group (MBPS) | Indirect Suppliers Working Group (GTFI) | GTFI Technical Subgroup | Paraguayan Sustainable Beef Roundtable (MPCS) | Colombian Sustainable Livestock Roundtable (MGSC) | Uruguayan Sustainable Beef Roundtable | Public Livestock Commitment | Protocol for Monitoring Cattle Suppliers in the Amazon and Cerrado | Brazilian Association of Beef Exporting Industries (ABIEC) | G3 Group – ABIEC | Center of the Tannery Industries of Brazil (CICB) | Leather Naturally | Ethos Institute | Business Pact for Integrity and Against Corruption | Agroindustry Anti-Corruption Collective Action – UN Global Compact Brazil Network | Brazilian Animal Welfare Collaboration (COBEA) | Global Coalition for Animal Welfare (GCAW) | Watershed Committees in Rondônia and the Rio do Bois | Brazilian Association of Large Industrial Energy Consumers and Free Consumers (ABRACE) | Nature Based Solutions Alliance (NBS) | Brazilian Agribusiness Association (ABAG) | Mato Grosso State ABC+ Plan Management Group </t>
  </si>
  <si>
    <t>2-29 Approach to stakeholder engagement</t>
  </si>
  <si>
    <t>Minerva Foods adopts a structured approach to stakeholder engagement, guided by the Stakeholder Engagement Policy and the Stakeholder Engagement Manual, aligned with human rights, regulatory requirements, internal policies and the UN Guiding Principles on Business and Human Rights. The process involves the identification and prioritization of stakeholders through local diagnoses, prioritization matrices and the AA1000SES methodology, encompassing process governance, relationship channels and continuous monitoring. Engagement is conducted by multidisciplinary groups and involves employees, communities, suppliers, customers, investors, regulators, civil society, educational institutions and the press, focusing on strengthening trust, mitigating conflict risks and identifying opportunities for positive impact.</t>
  </si>
  <si>
    <t>2-30 Collective bargaining agreements</t>
  </si>
  <si>
    <t>Development and Recognition C37</t>
  </si>
  <si>
    <t>13.21.2</t>
  </si>
  <si>
    <t>MATERIAL TOPICS</t>
  </si>
  <si>
    <t>GRI 3: Material Topics 2021</t>
  </si>
  <si>
    <t>3-1 Process to determine material topics</t>
  </si>
  <si>
    <t>Materiality!B8</t>
  </si>
  <si>
    <t>3-2 List of material topics</t>
  </si>
  <si>
    <t>Materiality!B20</t>
  </si>
  <si>
    <t>3-3 Management of material topics</t>
  </si>
  <si>
    <t>Markets Operation B12</t>
  </si>
  <si>
    <t>GRI 201: Economic Performance 2016</t>
  </si>
  <si>
    <t>201-1 Direct economic value generated and distributed</t>
  </si>
  <si>
    <t>Markets Operation C16</t>
  </si>
  <si>
    <t>13.22.2</t>
  </si>
  <si>
    <t>Proprietary</t>
  </si>
  <si>
    <t>MF5 Animals Purchased by Rearing System and Species</t>
  </si>
  <si>
    <t>Markets Operation'!C26</t>
  </si>
  <si>
    <t>MF3 Finished Product Tonne (FPT)</t>
  </si>
  <si>
    <t>Markets Operation C36</t>
  </si>
  <si>
    <t>Ethics, Risks and Compliance'!B12</t>
  </si>
  <si>
    <t>13.26.1</t>
  </si>
  <si>
    <t>GRI 205: Anti-corruption 2016</t>
  </si>
  <si>
    <t>205-1 Operations assessed for risks related to corruption</t>
  </si>
  <si>
    <t>Ethics, Risks and Compliance'!C16</t>
  </si>
  <si>
    <t>13.26.2</t>
  </si>
  <si>
    <t>205-2 Communication and training about anti-corruption policies and procedures</t>
  </si>
  <si>
    <t>Ethics, Risks and Compliance'!C19</t>
  </si>
  <si>
    <t>13.26.3</t>
  </si>
  <si>
    <t>205-3 Confirmed incidents of corruption and actions taken</t>
  </si>
  <si>
    <t>Ethics, Risks and Compliance'!C36</t>
  </si>
  <si>
    <t>13.26.4</t>
  </si>
  <si>
    <t>GRI 406: Non-discrimination 2016</t>
  </si>
  <si>
    <t>406-1 Incidents of discrimination and corrective actions taken</t>
  </si>
  <si>
    <t>Ethics, Risks and Compliance'!C39</t>
  </si>
  <si>
    <t>13.15.4</t>
  </si>
  <si>
    <t>MF2 Compliance and Engagement</t>
  </si>
  <si>
    <t>Ethics, Risks and Compliance'!C45</t>
  </si>
  <si>
    <t>Water Management'!B12</t>
  </si>
  <si>
    <t>13.7.1</t>
  </si>
  <si>
    <t>GRI 303: Water and Effluents 2018</t>
  </si>
  <si>
    <t>303-1 Interactions with water as a shared resource</t>
  </si>
  <si>
    <t>Water Management C16</t>
  </si>
  <si>
    <t>13.7.2</t>
  </si>
  <si>
    <t>303-2 Management of water discharge-related impacts</t>
  </si>
  <si>
    <t>Water Management'!C18</t>
  </si>
  <si>
    <t>13.7.3</t>
  </si>
  <si>
    <t>Water Management C21</t>
  </si>
  <si>
    <t>13.7.4</t>
  </si>
  <si>
    <t>303-4 Water discharge</t>
  </si>
  <si>
    <t>Water Management C98</t>
  </si>
  <si>
    <t>13.7.5</t>
  </si>
  <si>
    <t>303-5 Water consumption</t>
  </si>
  <si>
    <t>Water Management C134</t>
  </si>
  <si>
    <t>13.7.6</t>
  </si>
  <si>
    <t>Biodiversity and Impacts'!B12</t>
  </si>
  <si>
    <t>13.3.1 e 13.4.1</t>
  </si>
  <si>
    <t>GRI 101: Biodiversity 2024</t>
  </si>
  <si>
    <t>101-1 Policies to halt and reverse biodiversity loss</t>
  </si>
  <si>
    <t>Biodiversity and Impacts'!C26</t>
  </si>
  <si>
    <t>101-2 Management of biodiversity impacts</t>
  </si>
  <si>
    <t>Biodiversity and Impacts'!C28</t>
  </si>
  <si>
    <t>101-3 Access and benefit-sharing</t>
  </si>
  <si>
    <t>Biodiversity and Impacts'!C30</t>
  </si>
  <si>
    <t>101-4 Identification of biodiversity impacts</t>
  </si>
  <si>
    <t>Biodiversity and Impacts'!C32</t>
  </si>
  <si>
    <t>101-5 Locations with biodiversity impacts</t>
  </si>
  <si>
    <t>Information unavailable/incomplete</t>
  </si>
  <si>
    <t>The Company recognizes that the procurement of agricultural commodities and livestock products may generate potential impacts on biodiversity, especially related to land-use change and ecosystem conversion along the supply chain. To mitigate these impacts, it adopts management mechanisms such as responsible procurement policies, continuous social and environmental monitoring of suppliers, exclusion criteria and engagement programs, including initiatives aimed at promoting more sustainable agricultural and livestock practices. In its own operations, the Company identifies and assesses potential environmental impacts, focusing on units located in water-stressed areas and permanent preservation areas (PPAs). The water risk assessment considers the WRI methodology, with continuous monitoring of water consumption and the adoption of efficiency and mitigation measures. In operations within PPAs, the approach is guided by compliance with current environmental legislation and by the precautionary principle. However, to date, the Company does not yet have in-depth, systematized studies on the specific ecosystems and biodiversity of these areas, which limits the consolidation and full reporting of the information required by the disclosures related to biodiversity and ecosystem services.</t>
  </si>
  <si>
    <t>101-6 Direct drivers of biodiversity loss</t>
  </si>
  <si>
    <t>101-7 Changes to the state of biodiversity</t>
  </si>
  <si>
    <t>101-8 Ecosystem services</t>
  </si>
  <si>
    <t>Climate Change'!B12</t>
  </si>
  <si>
    <t>13.1.1 e 13.2.1</t>
  </si>
  <si>
    <t>GRI 102: Climate Change 2025</t>
  </si>
  <si>
    <t>102-1 Transition plan for climate change mitigation</t>
  </si>
  <si>
    <t>Climate Change'!C16</t>
  </si>
  <si>
    <t>102-2 Climate change adaptation plan</t>
  </si>
  <si>
    <t>Climate Change'!C19</t>
  </si>
  <si>
    <t>102-3 Just transition</t>
  </si>
  <si>
    <t>Currently, there is no transition or adaptation plan.</t>
  </si>
  <si>
    <t>102-4 GHG emissions reduction targets and progress</t>
  </si>
  <si>
    <t>Climate Change'!C24</t>
  </si>
  <si>
    <t>102-5 Scope 1 GHG emissions</t>
  </si>
  <si>
    <t>Climate Change'!C26</t>
  </si>
  <si>
    <t>102-6 Scope 2 GHG emissions</t>
  </si>
  <si>
    <t>Climate Change'!C76</t>
  </si>
  <si>
    <t>102-7 Scope 3 GHG emissions</t>
  </si>
  <si>
    <t>Climate Change'!C117</t>
  </si>
  <si>
    <t>102-8 GHG emissions intensity</t>
  </si>
  <si>
    <t>Climate Change'!C231</t>
  </si>
  <si>
    <t>102-9 GHG removals in the value chain</t>
  </si>
  <si>
    <t>We do not have GHG removal initiatives/measures in the value chain.</t>
  </si>
  <si>
    <t>102-10 Carbon credits</t>
  </si>
  <si>
    <t>The omission arises from confidentiality limitations, as it involves sensitive information</t>
  </si>
  <si>
    <t>201-2 Financial implications and other risks and opportunities due to climate change</t>
  </si>
  <si>
    <t>Climate Change'!C234</t>
  </si>
  <si>
    <t>13.2.2</t>
  </si>
  <si>
    <t>Sustainable Sourcing'!B12</t>
  </si>
  <si>
    <t>13.23.1</t>
  </si>
  <si>
    <t>GRI 308: Supplier Environmental Assessment 2016</t>
  </si>
  <si>
    <t>308-1 New suppliers that were screened using environmental criteria</t>
  </si>
  <si>
    <t>Sustainable Sourcing'!C16</t>
  </si>
  <si>
    <t>308-2 Negative environmental impacts in the supply chain and actions taken</t>
  </si>
  <si>
    <t>Sustainable Sourcing'!C24</t>
  </si>
  <si>
    <t>GRI 407: Freedom of Association and Collective Bargaining 2016</t>
  </si>
  <si>
    <t>407-1 Operations and suppliers in which the right to freedom of association and collective bargaining may be at risk</t>
  </si>
  <si>
    <t>Sustainable Sourcing'!C30</t>
  </si>
  <si>
    <t>13.18.2</t>
  </si>
  <si>
    <t>GRI 408: Child Labor 2016</t>
  </si>
  <si>
    <t>408-1 Operations and suppliers at significant risk for incidents of child labor</t>
  </si>
  <si>
    <t>Sustainable Sourcing'!C33</t>
  </si>
  <si>
    <t>13.17.2</t>
  </si>
  <si>
    <t>GRI 409: Forced or Compulsory Labor 2016</t>
  </si>
  <si>
    <t>409-1 Operations and suppliers at significant risk for incidents of forced or compulsory labor</t>
  </si>
  <si>
    <t>Sustainable Sourcing'!C36</t>
  </si>
  <si>
    <t>13.16.2</t>
  </si>
  <si>
    <t>GRI 414: Supplier Social Assessment 2016</t>
  </si>
  <si>
    <t>414-1 New suppliers that were screened using social criteria</t>
  </si>
  <si>
    <t>414-2 Negative social impacts in the supply chain and actions taken</t>
  </si>
  <si>
    <t>Sustainable Sourcing'!C41</t>
  </si>
  <si>
    <t>Sustainable Sourcing'!C43</t>
  </si>
  <si>
    <t>Sustainable Sourcing'!C45</t>
  </si>
  <si>
    <t>13.23.2</t>
  </si>
  <si>
    <t>13.23.3</t>
  </si>
  <si>
    <t>Sustainable Sourcing'!C47</t>
  </si>
  <si>
    <t>Sustainable Sourcing'!C39</t>
  </si>
  <si>
    <t>Animals purchased by biome (%)</t>
  </si>
  <si>
    <t>Sustainable Sourcing'!C50</t>
  </si>
  <si>
    <t>Employee health and safety'!B12</t>
  </si>
  <si>
    <t>13.19.1</t>
  </si>
  <si>
    <t>GRI 403: Occupational Health and Safety 2018</t>
  </si>
  <si>
    <t>403-1 Occupational health and safety management system</t>
  </si>
  <si>
    <t>Employee health and safety C16</t>
  </si>
  <si>
    <t>13.19.2</t>
  </si>
  <si>
    <t>403-3 Occupational health services</t>
  </si>
  <si>
    <t>Employee health and safety C18</t>
  </si>
  <si>
    <t>13.19.4</t>
  </si>
  <si>
    <t>403-5 Worker training on occupational health and safety</t>
  </si>
  <si>
    <t>Employee health and safety C20</t>
  </si>
  <si>
    <t>13.19.6</t>
  </si>
  <si>
    <t>403-6 Promotion of worker health</t>
  </si>
  <si>
    <t>Employee health and safety C22</t>
  </si>
  <si>
    <t>13.19.7</t>
  </si>
  <si>
    <t>403-8 Workers covered by an occupational health and safety management system</t>
  </si>
  <si>
    <t>Employee health and safety C24</t>
  </si>
  <si>
    <t>13.19.9</t>
  </si>
  <si>
    <t>403-9 Work-related injuries</t>
  </si>
  <si>
    <t>Employee health and safety C28</t>
  </si>
  <si>
    <t>13.19.10</t>
  </si>
  <si>
    <t>403-10 Work-related ill health</t>
  </si>
  <si>
    <t>Employee health and safety C53</t>
  </si>
  <si>
    <t>13.19.11</t>
  </si>
  <si>
    <t>Food Quality and Safety'!B12</t>
  </si>
  <si>
    <t>13.10.1</t>
  </si>
  <si>
    <t>GRI 416: Customer Health and Safety 2016</t>
  </si>
  <si>
    <t>416-1 Assessment of the health and safety impacts of product and service categories</t>
  </si>
  <si>
    <t>Food Quality and Safety'!C16</t>
  </si>
  <si>
    <t>13.10.2</t>
  </si>
  <si>
    <t>416-2 Incidents of non-compliance concerning the health and safety impacts of products and services</t>
  </si>
  <si>
    <t>Food Quality and Safety'!C18</t>
  </si>
  <si>
    <t>13.10.3</t>
  </si>
  <si>
    <t>GRI 417: Marketing and Labeling 2016</t>
  </si>
  <si>
    <t>417-1 Requirements for product and service information and labeling</t>
  </si>
  <si>
    <t>Food Quality and Safety'!C21</t>
  </si>
  <si>
    <t>Food safety</t>
  </si>
  <si>
    <t>100% of the volume of food produced came from certified operational units. For the Latam countries the certificate is BRCGS; for Australia the Australian Government - Licence to Export Meat, BRCGS and HACCP are used.</t>
  </si>
  <si>
    <t>13.10.4</t>
  </si>
  <si>
    <t>In the reporting period there were no recalls for reasons related to the safety of food and products withdrawn from the market.</t>
  </si>
  <si>
    <t xml:space="preserve">13.10.5
</t>
  </si>
  <si>
    <t>MF6 Percentage of purchased volume subject to compliance verification</t>
  </si>
  <si>
    <t>Food Quality and Safety'!B56</t>
  </si>
  <si>
    <t>MF7 Percentage of food produced in food-safety-certified units</t>
  </si>
  <si>
    <t>Food Quality and Safety'!B70</t>
  </si>
  <si>
    <t>Animal Welfare'!B12</t>
  </si>
  <si>
    <t>13.11.1</t>
  </si>
  <si>
    <t>MF4 Animal Welfare Indicators</t>
  </si>
  <si>
    <t>Animal Welfare'!C16</t>
  </si>
  <si>
    <t>Animal health and welfare</t>
  </si>
  <si>
    <t>Animal Welfare'!C118</t>
  </si>
  <si>
    <t>13.11.2</t>
  </si>
  <si>
    <t>Development and Recognition'!B12</t>
  </si>
  <si>
    <t>13.20.1 e 13.21.1</t>
  </si>
  <si>
    <t>GRI 202: Market Presence 2016</t>
  </si>
  <si>
    <t>202-1 Ratios of standard entry level wage by gender compared to local minimum wage</t>
  </si>
  <si>
    <t>The organization adopts a remuneration policy aligned with labor laws and the applicable wage floors in each country of operation. In 2025, in the Latin America (LATAM) operations, the lowest wage paid to male employees corresponded to 1.07 times the prevailing local minimum wage, while for female employees the ratio was 1.10 times the applicable minimum wage. In Brazil, the lowest wage paid to male employees corresponded to 1.00 times the prevailing national minimum wage, while for female employees the ratio was 1.02 times the minimum wage. In Australia, the lowest wage paid to male and female employees corresponded to 1.00 times the prevailing local minimum wage. The figures consider the lowest base salary paid by the organization on December 31, 2025, compared to the national or local minimum wage in effect on the same date, as applicable in each country of operation.</t>
  </si>
  <si>
    <t>GRI 401: Employment 2016</t>
  </si>
  <si>
    <t>Development and Recognition C47</t>
  </si>
  <si>
    <t>401-2 Benefits provided to full-time employees that are not provided to temporary or part-time employees</t>
  </si>
  <si>
    <t>Development and Recognition C75</t>
  </si>
  <si>
    <t>401-3 Parental leave</t>
  </si>
  <si>
    <t>Development and Recognition C77</t>
  </si>
  <si>
    <t>GRI 404: Training and Education 2016</t>
  </si>
  <si>
    <t>404-1 Average hours of training per year per employee</t>
  </si>
  <si>
    <t>Development and Recognition C90</t>
  </si>
  <si>
    <t>404-2 Programs for upgrading employee skills and transition assistance programs</t>
  </si>
  <si>
    <t>Development and Recognition C100</t>
  </si>
  <si>
    <t>404-3 Percentage of employees receiving regular performance and career development reviews</t>
  </si>
  <si>
    <t>Development and Recognition C102</t>
  </si>
  <si>
    <t>GRI 405: Diversity and Equal Opportunity 2016</t>
  </si>
  <si>
    <t>405-1 Diversity of governance bodies and employees</t>
  </si>
  <si>
    <t>Development and Recognition C116</t>
  </si>
  <si>
    <t>13.15.2</t>
  </si>
  <si>
    <t>405-2 Ratio of basic salary and remuneration of women to men</t>
  </si>
  <si>
    <t>Development and Recognition C224</t>
  </si>
  <si>
    <t>13.15.3</t>
  </si>
  <si>
    <t>GRI 103: Energy 2025</t>
  </si>
  <si>
    <t>103-1 Energy policies and commitments</t>
  </si>
  <si>
    <t>Additional Disclosures'!C13</t>
  </si>
  <si>
    <t>103-2 Energy consumption and self-generation within the organization</t>
  </si>
  <si>
    <t>Additional Disclosures'!B15</t>
  </si>
  <si>
    <t>103-4 Energy intensity</t>
  </si>
  <si>
    <t>Additional Disclosures'!C51</t>
  </si>
  <si>
    <t>103-5 Reduction in energy consumption</t>
  </si>
  <si>
    <t>Additional Disclosures'!C54</t>
  </si>
  <si>
    <t>GRI 203: Indirect Economic Impacts 2016</t>
  </si>
  <si>
    <t>203-1 Infrastructure investments and services supported</t>
  </si>
  <si>
    <t>Additional Disclosures'!C58</t>
  </si>
  <si>
    <t>13.22.3</t>
  </si>
  <si>
    <t>203-2 Significant indirect economic impacts</t>
  </si>
  <si>
    <t>Additional Disclosures'!C59</t>
  </si>
  <si>
    <t>13.22.4</t>
  </si>
  <si>
    <t>GRI 301: Materials 2016</t>
  </si>
  <si>
    <t>301-1 Materials used by weight or volume</t>
  </si>
  <si>
    <t>Additional Disclosures'!C62</t>
  </si>
  <si>
    <t>GRI 306: Waste 2020</t>
  </si>
  <si>
    <t>306-1 Waste generation and significant waste-related impacts</t>
  </si>
  <si>
    <t>Additional Disclosures'!C69</t>
  </si>
  <si>
    <t>13.8.2</t>
  </si>
  <si>
    <t>306-2 Management of significant waste-related impacts</t>
  </si>
  <si>
    <t>Additional Disclosures'!C71</t>
  </si>
  <si>
    <t>13.8.3</t>
  </si>
  <si>
    <t>306-3 Waste generated</t>
  </si>
  <si>
    <t>Additional Disclosures'!C72</t>
  </si>
  <si>
    <t>13.8.4</t>
  </si>
  <si>
    <t>306-4 Waste diverted from disposal</t>
  </si>
  <si>
    <t>Additional Disclosures'!C76</t>
  </si>
  <si>
    <t>13.8.5</t>
  </si>
  <si>
    <t>306-5 Waste directed to disposal</t>
  </si>
  <si>
    <t>Additional Disclosures'!C82</t>
  </si>
  <si>
    <t>13.8.6</t>
  </si>
  <si>
    <t>GRI 413: Local Communities 2016</t>
  </si>
  <si>
    <t>413-1 Operations with local community engagement, impact assessments, and development programs</t>
  </si>
  <si>
    <t>Additional Disclosures'!C88</t>
  </si>
  <si>
    <t>13.12.2</t>
  </si>
  <si>
    <t>413-2 Operations with significant actual and potential negative impacts on local communities</t>
  </si>
  <si>
    <t>Additional Disclosures'!C90</t>
  </si>
  <si>
    <t>13.12.3</t>
  </si>
  <si>
    <t>Code</t>
  </si>
  <si>
    <t>GRI Correlation</t>
  </si>
  <si>
    <t>Direct Response / Navigation</t>
  </si>
  <si>
    <t>Activity Metrics</t>
  </si>
  <si>
    <t>FB-MP-000.A</t>
  </si>
  <si>
    <t>Number of processing and manufacturing facilities</t>
  </si>
  <si>
    <t xml:space="preserve"> 2-6</t>
  </si>
  <si>
    <t>FB-MP-000.B</t>
  </si>
  <si>
    <t>Animal protein production, by category; percentage purchased</t>
  </si>
  <si>
    <t>Cattle: 1,473,511.25 t; Sheep: 86,022.93 t</t>
  </si>
  <si>
    <t>Greenhouse Gas Emissions</t>
  </si>
  <si>
    <t>FB-MP-110a.1</t>
  </si>
  <si>
    <t>Gross emissions - Scope 1</t>
  </si>
  <si>
    <t>102-5</t>
  </si>
  <si>
    <t>FB-MP-110a.2</t>
  </si>
  <si>
    <t>Discussion of long- and short-term strategy or plan to manage Scope 1 emissions, and an analysis of emissions reduction targets and performance against those targets</t>
  </si>
  <si>
    <t xml:space="preserve">Minerva Foods' greenhouse gas (GHG) emissions inventory was prepared in accordance with the Specifications of the Brazilian GHG Protocol Program, aligned with the GHG Protocol Corporate Standard and, for value chain emissions, with the GHG Protocol Corporate Value Chain (Scope 3) Standard. Across all scopes, the operational control approach is adopted to define the organizational boundaries, covering the industrial and administrative units and operations under the Company's control in Brazil and abroad. The results underwent independent third-party verification, conducted in accordance with ABNT NBR ISO 14064-3:2007, attesting to the completeness of the inventory, the methodological adequacy and the reliability of the reported information. </t>
  </si>
  <si>
    <t>Energy Management</t>
  </si>
  <si>
    <t>FB-MP-130a.1</t>
  </si>
  <si>
    <t>(1) Total energy consumed, (2) Percentage grid electricity, (3) Percentage renewable</t>
  </si>
  <si>
    <t>103-2</t>
  </si>
  <si>
    <t>FB-MP-140a.1</t>
  </si>
  <si>
    <t>(1) Total water withdrawn, (2) Total water consumed, percentage of each in regions with high or extremely high baseline water stress</t>
  </si>
  <si>
    <t>303-3, 303-5</t>
  </si>
  <si>
    <t>Water Management'!C134</t>
  </si>
  <si>
    <t>FB-MP-140a.2</t>
  </si>
  <si>
    <t>Description of water management risks and discussion of strategies and practices to mitigate those risks</t>
  </si>
  <si>
    <t>303-1</t>
  </si>
  <si>
    <t>Water Management'!C16</t>
  </si>
  <si>
    <t>FB-MP-140a.3</t>
  </si>
  <si>
    <t>Number of incidents of non-compliance with water-quality permits, standards and regulations</t>
  </si>
  <si>
    <t>No incidents of non-compliance with water-quality permits, standards and regulations were recorded in the reporting period.</t>
  </si>
  <si>
    <t>Land Use and Ecological Impacts</t>
  </si>
  <si>
    <t>FB-MP-160a.1</t>
  </si>
  <si>
    <t>Amount of animal litter and manure generated, percentage managed according to a nutrient management plan</t>
  </si>
  <si>
    <t>Animal waste: 708,952.92 t
Manure generated: 126,982.07 t
Minerva does not own breeding farms; it only purchases animals already at the slaughter stage, so the figures reported refer to the waste generated in the slaughter and deboning plants.
All animal waste generated is not discarded, being used as input material for Minerva Ingredients.</t>
  </si>
  <si>
    <t>FB-MP-160a.3</t>
  </si>
  <si>
    <t>Animal protein production from concentrated animal feeding operations</t>
  </si>
  <si>
    <t>A volume of 248,755.38 tonnes of animal protein was produced in concentrated animal feeding operations.</t>
  </si>
  <si>
    <t>Food Safety</t>
  </si>
  <si>
    <t>FB-MP-250a.1</t>
  </si>
  <si>
    <t>Global Food Safety Initiative (GFSI) audit: non-conformance rate and corrective action rate</t>
  </si>
  <si>
    <t>416-2</t>
  </si>
  <si>
    <t>Food Quality and Safety'!C27</t>
  </si>
  <si>
    <t>FB-MP-250a.2</t>
  </si>
  <si>
    <t>Percentage of supplier facilities certified to a GFSI standard</t>
  </si>
  <si>
    <t>Food Quality and Safety'!C47</t>
  </si>
  <si>
    <t>FB-MP-250a.3</t>
  </si>
  <si>
    <t>(1) Number of recalls issued and (2) total weight of products recalled</t>
  </si>
  <si>
    <t>417-1</t>
  </si>
  <si>
    <t>Food Quality and Safety'!C49</t>
  </si>
  <si>
    <t>FB-MP-250a.4</t>
  </si>
  <si>
    <t>Discussion of markets that ban imports of the entity's products</t>
  </si>
  <si>
    <t>No bans in the Brazil and Latam divisions in 2025</t>
  </si>
  <si>
    <t>Employee Health and Safety</t>
  </si>
  <si>
    <t>FB-MP-320a.1</t>
  </si>
  <si>
    <t>(1) Total recordable incident rate (TRIR) and (2) Fatality rate</t>
  </si>
  <si>
    <t>403-9</t>
  </si>
  <si>
    <t>Employee health and safety'!C60</t>
  </si>
  <si>
    <t>FB-MP-320a.2</t>
  </si>
  <si>
    <t>Description of efforts to assess, monitor and mitigate acute and chronic respiratory conditions</t>
  </si>
  <si>
    <t>Employee health and safety'!C68</t>
  </si>
  <si>
    <t>FB-MP-410a.3</t>
  </si>
  <si>
    <t>Percentage of production certified to external animal welfare standards</t>
  </si>
  <si>
    <t>Environmental and Social Impacts in the Supply Chain</t>
  </si>
  <si>
    <t>FB-MP-430a.2</t>
  </si>
  <si>
    <t>Percentage of suppliers and facilities verified to meet animal welfare standards</t>
  </si>
  <si>
    <t>Redirected to the Animal Welfare report.</t>
  </si>
  <si>
    <t>Feed and Supply Sourcing</t>
  </si>
  <si>
    <t>FB-MP-440a.1</t>
  </si>
  <si>
    <t>Percentage of animal feed sourced from regions with high water stress</t>
  </si>
  <si>
    <t>In 2025, Minerva Foods purchased 36,555 kilograms of feed across 7 of the 16 slaughter units in Brazil. Suppliers were assessed for water stress with the support of the WRI Aqueduct tool, and only suppliers located in low-medium and medium-high risk areas were identified. Thus, 0% of the animal feed purchased comes from areas with high or extremely high water stress.</t>
  </si>
  <si>
    <t>FB-MP-440a.2</t>
  </si>
  <si>
    <t>Percentage of contracts with producers located in regions with high water stress</t>
  </si>
  <si>
    <t>303-3, 303-4 e 303-5</t>
  </si>
  <si>
    <t>Of the suppliers listed, only one is registered under the "Rural Producer" line of business and has a farm record, being therefore the only one eligible for monitoring via SMGeo. The others are registered only as "Supplier", with no linked properties. As mentioned, none of them are located in areas classified as having high or extremely high water stress.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</si>
</sst>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0.0%"/>
    <numFmt numFmtId="165" formatCode="#,##0.0"/>
    <numFmt numFmtId="166" formatCode="0.0"/>
    <numFmt numFmtId="167" formatCode="_-[$$-409]* #,##0.00_ ;_-[$$-409]* \-#,##0.00\ ;_-[$$-409]* &quot;-&quot;??_ ;_-@_ "/>
    <numFmt numFmtId="168" formatCode="d\-mmm"/>
    <numFmt numFmtId="169" formatCode="\+0.0%;\-0.0%;0.0%"/>
    <numFmt numFmtId="170" formatCode="\+0.00%;\-0.00%;0.00%"/>
    <numFmt numFmtId="171" formatCode="0.00&quot;%&quot;"/>
    <numFmt numFmtId="172" formatCode="#,##0.000"/>
  </numFmts>
  <fonts count="83">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rgb="FF000000"/>
      <name val="Aptos Narrow"/>
      <family val="2"/>
      <scheme val="minor"/>
    </font>
    <font>
      <sz val="11"/>
      <color theme="1"/>
      <name val="Aptos Narrow"/>
      <family val="2"/>
      <scheme val="minor"/>
    </font>
    <font>
      <sz val="10"/>
      <name val="Arial"/>
      <family val="2"/>
    </font>
    <font>
      <sz val="10"/>
      <color rgb="FF000000"/>
      <name val="Arial"/>
      <family val="2"/>
    </font>
    <font>
      <b/>
      <sz val="10"/>
      <color theme="1" tint="0.249977111117893"/>
      <name val="Aptos Narrow"/>
      <family val="2"/>
      <scheme val="minor"/>
    </font>
    <font>
      <b/>
      <sz val="10"/>
      <color theme="0"/>
      <name val="Aptos Narrow"/>
      <family val="2"/>
      <scheme val="minor"/>
    </font>
    <font>
      <b/>
      <sz val="12"/>
      <color theme="0"/>
      <name val="Aptos Narrow"/>
      <family val="2"/>
      <scheme val="minor"/>
    </font>
    <font>
      <b/>
      <sz val="14"/>
      <color theme="1"/>
      <name val="Aptos Narrow"/>
      <family val="2"/>
    </font>
    <font>
      <b/>
      <sz val="14"/>
      <color rgb="FF781E77"/>
      <name val="Aptos Narrow"/>
      <family val="2"/>
    </font>
    <font>
      <sz val="11"/>
      <color theme="1"/>
      <name val="Aptos Narrow"/>
      <family val="2"/>
    </font>
    <font>
      <b/>
      <sz val="10"/>
      <color theme="1"/>
      <name val="Aptos Narrow"/>
      <family val="2"/>
    </font>
    <font>
      <b/>
      <sz val="18"/>
      <color rgb="FF2E5372"/>
      <name val="Aptos Display"/>
      <family val="2"/>
    </font>
    <font>
      <sz val="10"/>
      <color theme="1"/>
      <name val="Aptos Narrow"/>
      <family val="2"/>
    </font>
    <font>
      <sz val="8"/>
      <name val="Aptos Narrow"/>
      <family val="2"/>
      <scheme val="minor"/>
    </font>
    <font>
      <sz val="11"/>
      <color theme="0"/>
      <name val="Aptos Narrow"/>
      <family val="2"/>
    </font>
    <font>
      <sz val="10"/>
      <color rgb="FF000000"/>
      <name val="Arial"/>
      <family val="2"/>
    </font>
    <font>
      <sz val="10"/>
      <color theme="1"/>
      <name val="Montserrat"/>
    </font>
    <font>
      <sz val="11"/>
      <color theme="1"/>
      <name val="Montserrat"/>
    </font>
    <font>
      <sz val="12"/>
      <color theme="1"/>
      <name val="Montserrat"/>
    </font>
    <font>
      <b/>
      <sz val="12"/>
      <color theme="1"/>
      <name val="Montserrat"/>
    </font>
    <font>
      <sz val="10"/>
      <name val="Montserrat"/>
    </font>
    <font>
      <b/>
      <sz val="14"/>
      <color theme="1" tint="0.34998626667073579"/>
      <name val="Montserrat"/>
    </font>
    <font>
      <sz val="10"/>
      <color rgb="FF000000"/>
      <name val="Montserrat"/>
    </font>
    <font>
      <b/>
      <sz val="10"/>
      <color theme="1"/>
      <name val="Montserrat"/>
    </font>
    <font>
      <b/>
      <sz val="11"/>
      <color rgb="FF2E5372"/>
      <name val="Montserrat"/>
    </font>
    <font>
      <b/>
      <sz val="11"/>
      <color theme="1"/>
      <name val="Montserrat"/>
    </font>
    <font>
      <b/>
      <sz val="12"/>
      <color rgb="FF356485"/>
      <name val="Montserrat"/>
    </font>
    <font>
      <sz val="11"/>
      <name val="Montserrat"/>
    </font>
    <font>
      <b/>
      <sz val="36"/>
      <color theme="1"/>
      <name val="Montserrat"/>
    </font>
    <font>
      <sz val="11"/>
      <color rgb="FF000000"/>
      <name val="Montserrat"/>
    </font>
    <font>
      <b/>
      <sz val="12"/>
      <color rgb="FF4E7E9F"/>
      <name val="Montserrat"/>
    </font>
    <font>
      <b/>
      <sz val="11"/>
      <name val="Montserrat"/>
    </font>
    <font>
      <b/>
      <sz val="11"/>
      <color rgb="FF356485"/>
      <name val="Montserrat"/>
    </font>
    <font>
      <sz val="12"/>
      <name val="Montserrat"/>
    </font>
    <font>
      <b/>
      <sz val="11"/>
      <color rgb="FF4E7E9F"/>
      <name val="Montserrat"/>
    </font>
    <font>
      <b/>
      <sz val="12"/>
      <name val="Montserrat"/>
    </font>
    <font>
      <u/>
      <sz val="11"/>
      <color theme="10"/>
      <name val="Aptos Narrow"/>
      <family val="2"/>
      <scheme val="minor"/>
    </font>
    <font>
      <sz val="10"/>
      <color rgb="FFFF0000"/>
      <name val="Montserrat"/>
    </font>
    <font>
      <sz val="11"/>
      <color rgb="FFFF0000"/>
      <name val="Montserrat"/>
    </font>
    <font>
      <sz val="11"/>
      <color rgb="FF000000"/>
      <name val="Aptos Narrow"/>
      <family val="2"/>
      <scheme val="minor"/>
    </font>
    <font>
      <sz val="48"/>
      <color rgb="FF000000"/>
      <name val="Aptos Narrow"/>
      <family val="2"/>
      <scheme val="minor"/>
    </font>
    <font>
      <b/>
      <sz val="18"/>
      <name val="Montserrat"/>
    </font>
    <font>
      <sz val="14"/>
      <name val="Montserrat"/>
    </font>
    <font>
      <sz val="16"/>
      <name val="Montserrat"/>
    </font>
    <font>
      <sz val="12"/>
      <color rgb="FF000000"/>
      <name val="Montserrat"/>
    </font>
    <font>
      <b/>
      <sz val="12"/>
      <color rgb="FF000000"/>
      <name val="Montserrat"/>
    </font>
    <font>
      <sz val="11"/>
      <name val="Aptos Narrow"/>
      <family val="2"/>
      <scheme val="minor"/>
    </font>
    <font>
      <u/>
      <sz val="11"/>
      <name val="Aptos Narrow"/>
      <family val="2"/>
      <scheme val="minor"/>
    </font>
    <font>
      <b/>
      <sz val="12"/>
      <color rgb="FF2E5372"/>
      <name val="Montserrat"/>
    </font>
    <font>
      <b/>
      <sz val="11"/>
      <color rgb="FFFF0000"/>
      <name val="Montserrat"/>
    </font>
    <font>
      <b/>
      <sz val="11"/>
      <color rgb="FFFFFFFF"/>
      <name val="Montserrat"/>
    </font>
    <font>
      <sz val="10"/>
      <color theme="0"/>
      <name val="Aptos Narrow"/>
      <family val="2"/>
      <scheme val="minor"/>
    </font>
    <font>
      <b/>
      <sz val="14"/>
      <color theme="0"/>
      <name val="Montserrat"/>
    </font>
    <font>
      <sz val="11"/>
      <color theme="0"/>
      <name val="Aptos Narrow"/>
      <family val="2"/>
      <scheme val="minor"/>
    </font>
    <font>
      <sz val="10"/>
      <color theme="1"/>
      <name val="Aptos Narrow"/>
      <family val="2"/>
      <scheme val="minor"/>
    </font>
    <font>
      <sz val="12"/>
      <color theme="1"/>
      <name val="Montserrat Regular"/>
    </font>
    <font>
      <sz val="11"/>
      <color theme="1"/>
      <name val="Montserrat Regular"/>
    </font>
    <font>
      <sz val="10"/>
      <color rgb="FFFFFFFF"/>
      <name val="Aptos Narrow"/>
      <family val="2"/>
      <scheme val="minor"/>
    </font>
    <font>
      <sz val="11"/>
      <color rgb="FFFFFFFF"/>
      <name val="Aptos Narrow"/>
      <family val="2"/>
      <scheme val="minor"/>
    </font>
    <font>
      <sz val="10"/>
      <color rgb="FF2E5372"/>
      <name val="Montserrat"/>
    </font>
    <font>
      <b/>
      <sz val="12"/>
      <color rgb="FF000000"/>
      <name val="Montserrat Regular"/>
    </font>
    <font>
      <b/>
      <sz val="11"/>
      <color rgb="FF2E5372"/>
      <name val="Montserrat Regular"/>
    </font>
    <font>
      <sz val="12"/>
      <color rgb="FF000000"/>
      <name val="Montserrat Regular"/>
    </font>
    <font>
      <b/>
      <sz val="10"/>
      <color rgb="FF2E5372"/>
      <name val="Montserrat"/>
    </font>
    <font>
      <sz val="11"/>
      <color rgb="FF356485"/>
      <name val="Aptos Narrow"/>
      <family val="2"/>
      <scheme val="minor"/>
    </font>
    <font>
      <b/>
      <sz val="12"/>
      <color theme="1"/>
      <name val="Montserrat Regular"/>
    </font>
    <font>
      <b/>
      <sz val="11"/>
      <color rgb="FF4E7E9F"/>
      <name val="Aptos Narrow"/>
      <family val="2"/>
      <scheme val="minor"/>
    </font>
    <font>
      <u/>
      <sz val="11"/>
      <name val="Montserrat"/>
    </font>
    <font>
      <b/>
      <sz val="11"/>
      <color rgb="FF000000"/>
      <name val="Montserrat"/>
    </font>
    <font>
      <b/>
      <sz val="11"/>
      <color theme="0"/>
      <name val="Montserrat"/>
    </font>
    <font>
      <sz val="11"/>
      <color rgb="FFFFFFFF"/>
      <name val="Montserrat"/>
    </font>
    <font>
      <sz val="12"/>
      <name val="Montserrat Regular"/>
    </font>
    <font>
      <b/>
      <sz val="11"/>
      <color theme="0"/>
      <name val="Aptos Narrow"/>
      <family val="2"/>
      <scheme val="minor"/>
    </font>
    <font>
      <sz val="11"/>
      <color theme="0"/>
      <name val="Montserrat"/>
    </font>
    <font>
      <u/>
      <sz val="11"/>
      <color rgb="FF000000"/>
      <name val="Aptos Narrow"/>
      <family val="2"/>
      <scheme val="minor"/>
    </font>
    <font>
      <u/>
      <sz val="11"/>
      <color theme="1"/>
      <name val="Aptos Narrow"/>
      <family val="2"/>
      <scheme val="minor"/>
    </font>
    <font>
      <b/>
      <u/>
      <sz val="10"/>
      <color rgb="FF000000"/>
      <name val="Montserrat"/>
    </font>
    <font>
      <b/>
      <u/>
      <sz val="10"/>
      <color theme="1"/>
      <name val="Montserrat"/>
    </font>
    <font>
      <b/>
      <u/>
      <sz val="11"/>
      <color rgb="FF000000"/>
      <name val="Aptos Narrow"/>
      <family val="2"/>
      <scheme val="minor"/>
    </font>
  </fonts>
  <fills count="25">
    <fill>
      <patternFill patternType="none"/>
    </fill>
    <fill>
      <patternFill patternType="gray125"/>
    </fill>
    <fill>
      <patternFill patternType="solid">
        <fgColor theme="0"/>
        <bgColor indexed="64"/>
      </patternFill>
    </fill>
    <fill>
      <patternFill patternType="solid">
        <fgColor rgb="FF781E77"/>
        <bgColor indexed="64"/>
      </patternFill>
    </fill>
    <fill>
      <patternFill patternType="solid">
        <fgColor rgb="FFEB318A"/>
        <bgColor indexed="64"/>
      </patternFill>
    </fill>
    <fill>
      <patternFill patternType="solid">
        <fgColor rgb="FFDD1574"/>
        <bgColor indexed="64"/>
      </patternFill>
    </fill>
    <fill>
      <patternFill patternType="solid">
        <fgColor theme="0"/>
        <bgColor rgb="FF80048D"/>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
      <patternFill patternType="solid">
        <fgColor rgb="FF2E5372"/>
        <bgColor indexed="64"/>
      </patternFill>
    </fill>
    <fill>
      <patternFill patternType="solid">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rgb="FFAEAAAA"/>
        <bgColor rgb="FF000000"/>
      </patternFill>
    </fill>
    <fill>
      <patternFill patternType="solid">
        <fgColor theme="0" tint="-0.14999847407452621"/>
        <bgColor indexed="64"/>
      </patternFill>
    </fill>
    <fill>
      <patternFill patternType="solid">
        <fgColor rgb="FFD9E1F2"/>
      </patternFill>
    </fill>
    <fill>
      <patternFill patternType="solid">
        <fgColor rgb="FFFFFFFF"/>
        <bgColor rgb="FFFFFFFF"/>
      </patternFill>
    </fill>
    <fill>
      <patternFill patternType="solid">
        <fgColor rgb="FF356485"/>
        <bgColor rgb="FF000000"/>
      </patternFill>
    </fill>
    <fill>
      <patternFill patternType="solid">
        <fgColor rgb="FFBDB58C"/>
        <bgColor indexed="64"/>
      </patternFill>
    </fill>
    <fill>
      <patternFill patternType="solid">
        <fgColor rgb="FFBDB58C"/>
        <bgColor rgb="FF000000"/>
      </patternFill>
    </fill>
    <fill>
      <patternFill patternType="solid">
        <fgColor rgb="FFF8F9C7"/>
        <bgColor indexed="64"/>
      </patternFill>
    </fill>
    <fill>
      <patternFill patternType="solid">
        <fgColor rgb="FFF8F9C7"/>
        <bgColor rgb="FF000000"/>
      </patternFill>
    </fill>
    <fill>
      <patternFill patternType="solid">
        <fgColor rgb="FFBDB58C"/>
        <bgColor theme="0"/>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diagonal/>
    </border>
    <border>
      <left style="thin">
        <color theme="8"/>
      </left>
      <right/>
      <top style="thin">
        <color theme="8"/>
      </top>
      <bottom/>
      <diagonal/>
    </border>
    <border>
      <left style="thin">
        <color theme="8"/>
      </left>
      <right/>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indexed="64"/>
      </right>
      <top/>
      <bottom/>
      <diagonal/>
    </border>
    <border>
      <left style="thin">
        <color theme="8"/>
      </left>
      <right style="thin">
        <color theme="8"/>
      </right>
      <top style="thin">
        <color theme="8"/>
      </top>
      <bottom/>
      <diagonal/>
    </border>
    <border>
      <left style="thin">
        <color theme="8"/>
      </left>
      <right style="thin">
        <color theme="8"/>
      </right>
      <top/>
      <bottom/>
      <diagonal/>
    </border>
    <border>
      <left/>
      <right style="thin">
        <color theme="8"/>
      </right>
      <top style="thin">
        <color theme="8"/>
      </top>
      <bottom style="thin">
        <color theme="8"/>
      </bottom>
      <diagonal/>
    </border>
    <border>
      <left/>
      <right/>
      <top style="thin">
        <color theme="9" tint="0.39997558519241921"/>
      </top>
      <bottom/>
      <diagonal/>
    </border>
    <border>
      <left/>
      <right/>
      <top style="thin">
        <color theme="2" tint="-9.9978637043366805E-2"/>
      </top>
      <bottom/>
      <diagonal/>
    </border>
    <border>
      <left/>
      <right/>
      <top style="thin">
        <color rgb="FFACACAC"/>
      </top>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theme="0"/>
      </bottom>
      <diagonal/>
    </border>
    <border>
      <left/>
      <right/>
      <top/>
      <bottom style="medium">
        <color rgb="FF356485"/>
      </bottom>
      <diagonal/>
    </border>
    <border>
      <left/>
      <right/>
      <top style="thin">
        <color rgb="FF4E7E9F"/>
      </top>
      <bottom/>
      <diagonal/>
    </border>
    <border>
      <left/>
      <right/>
      <top/>
      <bottom style="thin">
        <color rgb="FF4E7E9F"/>
      </bottom>
      <diagonal/>
    </border>
    <border>
      <left/>
      <right/>
      <top style="thin">
        <color rgb="FF4E7E9F"/>
      </top>
      <bottom style="thin">
        <color rgb="FF4E7E9F"/>
      </bottom>
      <diagonal/>
    </border>
    <border>
      <left/>
      <right/>
      <top/>
      <bottom style="medium">
        <color rgb="FF4E7E9F"/>
      </bottom>
      <diagonal/>
    </border>
    <border>
      <left/>
      <right/>
      <top style="medium">
        <color rgb="FF4E7E9F"/>
      </top>
      <bottom style="thin">
        <color rgb="FFBDB58C"/>
      </bottom>
      <diagonal/>
    </border>
    <border>
      <left/>
      <right/>
      <top/>
      <bottom style="thin">
        <color rgb="FFBDB58C"/>
      </bottom>
      <diagonal/>
    </border>
    <border>
      <left/>
      <right/>
      <top style="thin">
        <color rgb="FFBDB58C"/>
      </top>
      <bottom style="thin">
        <color rgb="FFBDB58C"/>
      </bottom>
      <diagonal/>
    </border>
    <border>
      <left/>
      <right/>
      <top style="thin">
        <color rgb="FFBDB58C"/>
      </top>
      <bottom/>
      <diagonal/>
    </border>
    <border>
      <left/>
      <right/>
      <top style="thin">
        <color rgb="FF4E7E9F"/>
      </top>
      <bottom style="thin">
        <color rgb="FFBDB58C"/>
      </bottom>
      <diagonal/>
    </border>
    <border>
      <left/>
      <right/>
      <top style="thin">
        <color rgb="FFBDB58C"/>
      </top>
      <bottom style="thin">
        <color rgb="FF4E7E9F"/>
      </bottom>
      <diagonal/>
    </border>
    <border>
      <left style="thin">
        <color rgb="FF356485"/>
      </left>
      <right/>
      <top/>
      <bottom style="medium">
        <color rgb="FF356485"/>
      </bottom>
      <diagonal/>
    </border>
    <border>
      <left/>
      <right/>
      <top style="thin">
        <color rgb="FF4E7E9F"/>
      </top>
      <bottom style="medium">
        <color rgb="FF4E7E9F"/>
      </bottom>
      <diagonal/>
    </border>
    <border>
      <left/>
      <right/>
      <top style="medium">
        <color rgb="FF4E7E9F"/>
      </top>
      <bottom/>
      <diagonal/>
    </border>
    <border>
      <left/>
      <right/>
      <top style="medium">
        <color rgb="FF4E7E9F"/>
      </top>
      <bottom style="thin">
        <color rgb="FF4E7E9F"/>
      </bottom>
      <diagonal/>
    </border>
    <border>
      <left/>
      <right/>
      <top style="thin">
        <color theme="0"/>
      </top>
      <bottom/>
      <diagonal/>
    </border>
    <border>
      <left/>
      <right/>
      <top style="medium">
        <color rgb="FF4E7E9F"/>
      </top>
      <bottom style="medium">
        <color theme="0"/>
      </bottom>
      <diagonal/>
    </border>
    <border>
      <left/>
      <right/>
      <top style="medium">
        <color theme="0"/>
      </top>
      <bottom/>
      <diagonal/>
    </border>
    <border>
      <left/>
      <right/>
      <top style="medium">
        <color rgb="FF4E7E9F"/>
      </top>
      <bottom style="medium">
        <color rgb="FF4E7E9F"/>
      </bottom>
      <diagonal/>
    </border>
    <border>
      <left style="thin">
        <color rgb="FF4E7E9F"/>
      </left>
      <right style="thin">
        <color rgb="FF4E7E9F"/>
      </right>
      <top style="thin">
        <color rgb="FF4E7E9F"/>
      </top>
      <bottom style="thin">
        <color rgb="FF4E7E9F"/>
      </bottom>
      <diagonal/>
    </border>
    <border>
      <left/>
      <right style="thin">
        <color theme="8"/>
      </right>
      <top/>
      <bottom/>
      <diagonal/>
    </border>
    <border>
      <left/>
      <right style="thin">
        <color theme="8"/>
      </right>
      <top/>
      <bottom style="thin">
        <color theme="8"/>
      </bottom>
      <diagonal/>
    </border>
    <border>
      <left style="thin">
        <color rgb="FF4E7E9F"/>
      </left>
      <right style="thin">
        <color rgb="FF4E7E9F"/>
      </right>
      <top style="thin">
        <color rgb="FF4E7E9F"/>
      </top>
      <bottom/>
      <diagonal/>
    </border>
    <border>
      <left style="thin">
        <color rgb="FF4E7E9F"/>
      </left>
      <right style="thin">
        <color rgb="FF4E7E9F"/>
      </right>
      <top/>
      <bottom/>
      <diagonal/>
    </border>
    <border>
      <left style="thin">
        <color rgb="FF4E7E9F"/>
      </left>
      <right style="thin">
        <color rgb="FF4E7E9F"/>
      </right>
      <top/>
      <bottom style="thin">
        <color rgb="FF4E7E9F"/>
      </bottom>
      <diagonal/>
    </border>
    <border>
      <left/>
      <right/>
      <top/>
      <bottom style="medium">
        <color theme="0"/>
      </bottom>
      <diagonal/>
    </border>
    <border>
      <left style="thin">
        <color rgb="FF4E7E9F"/>
      </left>
      <right/>
      <top style="thin">
        <color rgb="FF4E7E9F"/>
      </top>
      <bottom/>
      <diagonal/>
    </border>
    <border>
      <left/>
      <right style="thin">
        <color rgb="FF4E7E9F"/>
      </right>
      <top style="thin">
        <color rgb="FF4E7E9F"/>
      </top>
      <bottom/>
      <diagonal/>
    </border>
    <border>
      <left style="thin">
        <color rgb="FF4E7E9F"/>
      </left>
      <right/>
      <top/>
      <bottom style="thin">
        <color rgb="FF4E7E9F"/>
      </bottom>
      <diagonal/>
    </border>
    <border>
      <left/>
      <right style="thin">
        <color rgb="FF4E7E9F"/>
      </right>
      <top/>
      <bottom style="thin">
        <color rgb="FF4E7E9F"/>
      </bottom>
      <diagonal/>
    </border>
    <border>
      <left/>
      <right style="thin">
        <color rgb="FF4E7E9F"/>
      </right>
      <top/>
      <bottom/>
      <diagonal/>
    </border>
    <border>
      <left style="thin">
        <color rgb="FF4E7E9F"/>
      </left>
      <right/>
      <top style="thin">
        <color rgb="FF4E7E9F"/>
      </top>
      <bottom style="thin">
        <color rgb="FF4E7E9F"/>
      </bottom>
      <diagonal/>
    </border>
    <border>
      <left/>
      <right style="thin">
        <color rgb="FF4E7E9F"/>
      </right>
      <top style="thin">
        <color rgb="FF4E7E9F"/>
      </top>
      <bottom style="thin">
        <color rgb="FF4E7E9F"/>
      </bottom>
      <diagonal/>
    </border>
    <border>
      <left/>
      <right/>
      <top/>
      <bottom style="thin">
        <color rgb="FF356485"/>
      </bottom>
      <diagonal/>
    </border>
    <border>
      <left style="thin">
        <color indexed="64"/>
      </left>
      <right/>
      <top style="thin">
        <color theme="8"/>
      </top>
      <bottom style="thin">
        <color theme="8"/>
      </bottom>
      <diagonal/>
    </border>
    <border>
      <left/>
      <right/>
      <top style="thin">
        <color theme="8"/>
      </top>
      <bottom style="thin">
        <color theme="8"/>
      </bottom>
      <diagonal/>
    </border>
    <border>
      <left style="thin">
        <color theme="8"/>
      </left>
      <right style="thin">
        <color indexed="64"/>
      </right>
      <top style="thin">
        <color theme="8"/>
      </top>
      <bottom style="thin">
        <color theme="8"/>
      </bottom>
      <diagonal/>
    </border>
  </borders>
  <cellStyleXfs count="26">
    <xf numFmtId="0" fontId="0" fillId="0" borderId="0"/>
    <xf numFmtId="0" fontId="1" fillId="0" borderId="0"/>
    <xf numFmtId="0" fontId="2" fillId="0" borderId="0"/>
    <xf numFmtId="0" fontId="1" fillId="0" borderId="0"/>
    <xf numFmtId="0" fontId="3" fillId="0" borderId="0"/>
    <xf numFmtId="43" fontId="4"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0" fontId="7" fillId="0" borderId="0"/>
    <xf numFmtId="0" fontId="8" fillId="2" borderId="0">
      <alignment horizontal="right" vertical="center" wrapText="1" indent="1"/>
    </xf>
    <xf numFmtId="0" fontId="9" fillId="4" borderId="0" applyProtection="0">
      <alignment horizontal="center" vertical="center" wrapText="1"/>
    </xf>
    <xf numFmtId="0" fontId="9" fillId="5" borderId="0">
      <alignment horizontal="center" vertical="center" wrapText="1"/>
    </xf>
    <xf numFmtId="0" fontId="10" fillId="3" borderId="0" applyAlignment="0">
      <alignment vertical="center"/>
    </xf>
    <xf numFmtId="0" fontId="10" fillId="7" borderId="0" applyNumberFormat="0" applyFont="0" applyBorder="0" applyAlignment="0" applyProtection="0">
      <alignment horizontal="left" vertical="center" wrapText="1" indent="2"/>
    </xf>
    <xf numFmtId="0" fontId="10" fillId="8" borderId="0" applyNumberFormat="0" applyFont="0" applyBorder="0" applyAlignment="0" applyProtection="0">
      <alignment vertical="center"/>
    </xf>
    <xf numFmtId="0" fontId="10" fillId="3" borderId="0" applyNumberFormat="0" applyFont="0" applyBorder="0" applyAlignment="0" applyProtection="0">
      <alignment vertical="center"/>
    </xf>
    <xf numFmtId="0" fontId="10" fillId="9" borderId="0" applyFont="0" applyBorder="0" applyAlignment="0" applyProtection="0">
      <alignment vertical="center"/>
    </xf>
    <xf numFmtId="0" fontId="2" fillId="10" borderId="0" applyNumberFormat="0" applyFont="0"/>
    <xf numFmtId="0" fontId="2" fillId="10" borderId="0"/>
    <xf numFmtId="0" fontId="19" fillId="0" borderId="0"/>
    <xf numFmtId="44" fontId="7" fillId="0" borderId="0" applyFont="0" applyFill="0" applyBorder="0" applyAlignment="0" applyProtection="0"/>
    <xf numFmtId="43" fontId="7" fillId="0" borderId="0" applyFont="0" applyFill="0" applyBorder="0" applyAlignment="0" applyProtection="0"/>
    <xf numFmtId="0" fontId="4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928">
    <xf numFmtId="0" fontId="0" fillId="0" borderId="0" xfId="0"/>
    <xf numFmtId="0" fontId="11" fillId="2" borderId="0" xfId="2" applyFont="1" applyFill="1" applyAlignment="1">
      <alignment horizontal="right" wrapText="1" indent="1"/>
    </xf>
    <xf numFmtId="0" fontId="13" fillId="2" borderId="0" xfId="0" applyFont="1" applyFill="1"/>
    <xf numFmtId="0" fontId="14" fillId="2" borderId="0" xfId="10" applyFont="1">
      <alignment horizontal="right" vertical="center" wrapText="1" indent="1"/>
    </xf>
    <xf numFmtId="0" fontId="13" fillId="0" borderId="0" xfId="0" applyFont="1"/>
    <xf numFmtId="0" fontId="16" fillId="2" borderId="0" xfId="2" applyFont="1" applyFill="1" applyAlignment="1">
      <alignment horizontal="right" wrapText="1" indent="1"/>
    </xf>
    <xf numFmtId="0" fontId="16" fillId="2" borderId="0" xfId="10" applyFont="1">
      <alignment horizontal="right" vertical="center" wrapText="1" indent="1"/>
    </xf>
    <xf numFmtId="0" fontId="13" fillId="2" borderId="0" xfId="2" applyFont="1" applyFill="1" applyAlignment="1">
      <alignment horizontal="right" wrapText="1" indent="1"/>
    </xf>
    <xf numFmtId="0" fontId="13" fillId="2" borderId="0" xfId="0" applyFont="1" applyFill="1" applyAlignment="1">
      <alignment vertical="center" wrapText="1"/>
    </xf>
    <xf numFmtId="0" fontId="12" fillId="11" borderId="0" xfId="0" applyFont="1" applyFill="1"/>
    <xf numFmtId="0" fontId="18" fillId="0" borderId="0" xfId="0" applyFont="1" applyAlignment="1">
      <alignment vertical="center"/>
    </xf>
    <xf numFmtId="0" fontId="6" fillId="0" borderId="0" xfId="0" applyFont="1" applyAlignment="1">
      <alignment vertical="center"/>
    </xf>
    <xf numFmtId="0" fontId="13" fillId="13" borderId="0" xfId="0" applyFont="1" applyFill="1" applyAlignment="1">
      <alignment vertical="center" wrapText="1"/>
    </xf>
    <xf numFmtId="0" fontId="26" fillId="0" borderId="0" xfId="4" applyFont="1"/>
    <xf numFmtId="0" fontId="20" fillId="0" borderId="0" xfId="4" applyFont="1" applyAlignment="1">
      <alignment horizontal="left" indent="1"/>
    </xf>
    <xf numFmtId="0" fontId="20" fillId="0" borderId="0" xfId="4" applyFont="1" applyAlignment="1">
      <alignment horizontal="left" vertical="center" indent="1"/>
    </xf>
    <xf numFmtId="0" fontId="20" fillId="0" borderId="0" xfId="4" applyFont="1"/>
    <xf numFmtId="0" fontId="27" fillId="2" borderId="0" xfId="10" applyFont="1">
      <alignment horizontal="right" vertical="center" wrapText="1" indent="1"/>
    </xf>
    <xf numFmtId="0" fontId="20" fillId="2" borderId="0" xfId="4" applyFont="1" applyFill="1" applyAlignment="1">
      <alignment vertical="center" wrapText="1"/>
    </xf>
    <xf numFmtId="0" fontId="20" fillId="2" borderId="0" xfId="4" applyFont="1" applyFill="1" applyAlignment="1">
      <alignment vertical="center"/>
    </xf>
    <xf numFmtId="0" fontId="20" fillId="6" borderId="0" xfId="4" applyFont="1" applyFill="1" applyAlignment="1">
      <alignment vertical="center"/>
    </xf>
    <xf numFmtId="0" fontId="20" fillId="0" borderId="0" xfId="4" applyFont="1" applyAlignment="1">
      <alignment vertical="center"/>
    </xf>
    <xf numFmtId="0" fontId="20" fillId="2" borderId="0" xfId="10" applyFont="1">
      <alignment horizontal="right" vertical="center" wrapText="1" indent="1"/>
    </xf>
    <xf numFmtId="0" fontId="21" fillId="0" borderId="0" xfId="2" applyFont="1" applyAlignment="1">
      <alignment horizontal="right" wrapText="1" indent="1"/>
    </xf>
    <xf numFmtId="0" fontId="20" fillId="0" borderId="0" xfId="4" applyFont="1" applyAlignment="1">
      <alignment vertical="center" wrapText="1"/>
    </xf>
    <xf numFmtId="0" fontId="32" fillId="0" borderId="0" xfId="4" applyFont="1" applyAlignment="1">
      <alignment vertical="center" textRotation="90"/>
    </xf>
    <xf numFmtId="0" fontId="20" fillId="0" borderId="0" xfId="4" applyFont="1" applyAlignment="1">
      <alignment horizontal="right" vertical="center" wrapText="1"/>
    </xf>
    <xf numFmtId="0" fontId="20" fillId="0" borderId="0" xfId="4" applyFont="1" applyAlignment="1">
      <alignment horizontal="right" vertical="center"/>
    </xf>
    <xf numFmtId="0" fontId="21" fillId="0" borderId="0" xfId="4" applyFont="1" applyAlignment="1">
      <alignment vertical="center" wrapText="1"/>
    </xf>
    <xf numFmtId="0" fontId="20" fillId="0" borderId="0" xfId="4" applyFont="1" applyAlignment="1">
      <alignment horizontal="left" vertical="center" wrapText="1"/>
    </xf>
    <xf numFmtId="0" fontId="20" fillId="0" borderId="0" xfId="4" applyFont="1" applyAlignment="1">
      <alignment horizontal="right"/>
    </xf>
    <xf numFmtId="1" fontId="20" fillId="0" borderId="0" xfId="4" applyNumberFormat="1" applyFont="1" applyAlignment="1">
      <alignment horizontal="right" vertical="center" wrapText="1"/>
    </xf>
    <xf numFmtId="2" fontId="20" fillId="0" borderId="0" xfId="4" applyNumberFormat="1" applyFont="1" applyAlignment="1">
      <alignment horizontal="right" vertical="center" wrapText="1"/>
    </xf>
    <xf numFmtId="0" fontId="21" fillId="0" borderId="0" xfId="0" applyFont="1" applyAlignment="1">
      <alignment vertical="center" wrapText="1"/>
    </xf>
    <xf numFmtId="0" fontId="31" fillId="0" borderId="0" xfId="0" applyFont="1" applyAlignment="1">
      <alignment vertical="center" wrapText="1"/>
    </xf>
    <xf numFmtId="0" fontId="43" fillId="15" borderId="0" xfId="0" applyFont="1" applyFill="1"/>
    <xf numFmtId="0" fontId="44" fillId="15" borderId="0" xfId="0" applyFont="1" applyFill="1"/>
    <xf numFmtId="0" fontId="25" fillId="0" borderId="0" xfId="2" applyFont="1" applyAlignment="1">
      <alignment horizontal="right" wrapText="1" indent="1"/>
    </xf>
    <xf numFmtId="0" fontId="21" fillId="2" borderId="0" xfId="4" applyFont="1" applyFill="1" applyAlignment="1">
      <alignment horizontal="left" vertical="center"/>
    </xf>
    <xf numFmtId="3" fontId="20" fillId="0" borderId="0" xfId="4" applyNumberFormat="1" applyFont="1" applyAlignment="1">
      <alignment horizontal="right" vertical="center"/>
    </xf>
    <xf numFmtId="3" fontId="20" fillId="0" borderId="0" xfId="4" applyNumberFormat="1" applyFont="1" applyAlignment="1">
      <alignment horizontal="right" vertical="center" wrapText="1"/>
    </xf>
    <xf numFmtId="4" fontId="20" fillId="0" borderId="0" xfId="4" applyNumberFormat="1" applyFont="1" applyAlignment="1">
      <alignment vertical="center"/>
    </xf>
    <xf numFmtId="0" fontId="21" fillId="0" borderId="0" xfId="4" applyFont="1" applyAlignment="1">
      <alignment horizontal="left" vertical="center" wrapText="1"/>
    </xf>
    <xf numFmtId="0" fontId="27" fillId="0" borderId="0" xfId="10" applyFont="1" applyFill="1">
      <alignment horizontal="right" vertical="center" wrapText="1" indent="1"/>
    </xf>
    <xf numFmtId="0" fontId="20" fillId="0" borderId="0" xfId="10" applyFont="1" applyFill="1">
      <alignment horizontal="right" vertical="center" wrapText="1" indent="1"/>
    </xf>
    <xf numFmtId="0" fontId="38" fillId="0" borderId="0" xfId="0" applyFont="1" applyAlignment="1">
      <alignment vertical="center" wrapText="1"/>
    </xf>
    <xf numFmtId="0" fontId="35" fillId="0" borderId="0" xfId="0" applyFont="1" applyAlignment="1">
      <alignment horizontal="left"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21" fillId="0" borderId="0" xfId="0" applyFont="1"/>
    <xf numFmtId="0" fontId="31" fillId="0" borderId="0" xfId="0" applyFont="1" applyAlignment="1">
      <alignment horizontal="justify" vertical="center" wrapText="1"/>
    </xf>
    <xf numFmtId="0" fontId="31" fillId="0" borderId="0" xfId="0" applyFont="1" applyAlignment="1">
      <alignment horizontal="center" vertical="center" wrapText="1"/>
    </xf>
    <xf numFmtId="0" fontId="51" fillId="0" borderId="0" xfId="23" applyFont="1"/>
    <xf numFmtId="0" fontId="0" fillId="0" borderId="0" xfId="0" applyAlignment="1">
      <alignment horizontal="left"/>
    </xf>
    <xf numFmtId="0" fontId="0" fillId="0" borderId="0" xfId="0" applyAlignment="1">
      <alignment wrapText="1"/>
    </xf>
    <xf numFmtId="0" fontId="35" fillId="0" borderId="0" xfId="0" applyFont="1" applyAlignment="1">
      <alignment horizontal="center" vertical="center" wrapText="1"/>
    </xf>
    <xf numFmtId="0" fontId="50" fillId="0" borderId="0" xfId="0" applyFont="1" applyAlignment="1">
      <alignment horizontal="left"/>
    </xf>
    <xf numFmtId="0" fontId="38" fillId="0" borderId="0" xfId="0" applyFont="1" applyAlignment="1">
      <alignment horizontal="left" vertical="center" wrapText="1"/>
    </xf>
    <xf numFmtId="0" fontId="31" fillId="0" borderId="0" xfId="0" applyFont="1" applyAlignment="1">
      <alignment horizontal="left" vertical="center" wrapText="1"/>
    </xf>
    <xf numFmtId="0" fontId="36" fillId="0" borderId="0" xfId="4" applyFont="1" applyAlignment="1">
      <alignment horizontal="center" vertical="center"/>
    </xf>
    <xf numFmtId="0" fontId="21" fillId="0" borderId="9" xfId="0" applyFont="1" applyBorder="1" applyAlignment="1">
      <alignment vertical="center" wrapText="1"/>
    </xf>
    <xf numFmtId="0" fontId="21" fillId="0" borderId="10" xfId="0" applyFont="1" applyBorder="1" applyAlignment="1">
      <alignment vertical="center" wrapText="1"/>
    </xf>
    <xf numFmtId="0" fontId="33" fillId="0" borderId="11" xfId="0" applyFont="1" applyBorder="1" applyAlignment="1">
      <alignment horizontal="left" vertical="center" wrapText="1"/>
    </xf>
    <xf numFmtId="0" fontId="21" fillId="0" borderId="11" xfId="0" applyFont="1" applyBorder="1" applyAlignment="1">
      <alignment vertical="top" wrapText="1"/>
    </xf>
    <xf numFmtId="0" fontId="21" fillId="16" borderId="13" xfId="0" applyFont="1" applyFill="1" applyBorder="1" applyAlignment="1">
      <alignment vertical="top" wrapText="1"/>
    </xf>
    <xf numFmtId="0" fontId="21" fillId="16" borderId="0" xfId="0" applyFont="1" applyFill="1" applyAlignment="1">
      <alignment vertical="top" wrapText="1"/>
    </xf>
    <xf numFmtId="0" fontId="21" fillId="0" borderId="12" xfId="0" applyFont="1" applyBorder="1" applyAlignment="1">
      <alignment vertical="top" wrapText="1"/>
    </xf>
    <xf numFmtId="0" fontId="21" fillId="16" borderId="15" xfId="0" applyFont="1" applyFill="1" applyBorder="1" applyAlignment="1">
      <alignment vertical="top"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16" borderId="15" xfId="0" applyFont="1" applyFill="1" applyBorder="1" applyAlignment="1">
      <alignment vertical="center" wrapText="1"/>
    </xf>
    <xf numFmtId="0" fontId="21" fillId="16" borderId="16" xfId="0" applyFont="1" applyFill="1" applyBorder="1" applyAlignment="1">
      <alignment vertical="center" wrapText="1"/>
    </xf>
    <xf numFmtId="0" fontId="21" fillId="0" borderId="17" xfId="0" applyFont="1" applyBorder="1" applyAlignment="1">
      <alignment vertical="center" wrapText="1"/>
    </xf>
    <xf numFmtId="0" fontId="21" fillId="16" borderId="16" xfId="0" applyFont="1" applyFill="1" applyBorder="1" applyAlignment="1">
      <alignment vertical="top" wrapText="1"/>
    </xf>
    <xf numFmtId="0" fontId="35" fillId="17" borderId="0" xfId="0" applyFont="1" applyFill="1" applyAlignment="1">
      <alignment vertical="top" wrapText="1"/>
    </xf>
    <xf numFmtId="0" fontId="35" fillId="17" borderId="0" xfId="0" applyFont="1" applyFill="1" applyAlignment="1">
      <alignment vertical="center" wrapText="1"/>
    </xf>
    <xf numFmtId="0" fontId="35" fillId="17" borderId="18" xfId="0" applyFont="1" applyFill="1" applyBorder="1" applyAlignment="1">
      <alignment vertical="top" wrapText="1"/>
    </xf>
    <xf numFmtId="0" fontId="21" fillId="16" borderId="0" xfId="0" applyFont="1" applyFill="1" applyAlignment="1">
      <alignment horizontal="center" vertical="top" wrapText="1"/>
    </xf>
    <xf numFmtId="0" fontId="21" fillId="0" borderId="11" xfId="0" applyFont="1" applyBorder="1" applyAlignment="1">
      <alignment horizontal="center" vertical="top" wrapText="1"/>
    </xf>
    <xf numFmtId="0" fontId="21" fillId="0" borderId="11" xfId="0" applyFont="1" applyBorder="1" applyAlignment="1">
      <alignment vertical="center"/>
    </xf>
    <xf numFmtId="0" fontId="21" fillId="6" borderId="11" xfId="4" applyFont="1" applyFill="1" applyBorder="1" applyAlignment="1">
      <alignment horizontal="left" vertical="center" wrapText="1"/>
    </xf>
    <xf numFmtId="0" fontId="21" fillId="6" borderId="11" xfId="4" applyFont="1" applyFill="1" applyBorder="1" applyAlignment="1">
      <alignment horizontal="left" vertical="center"/>
    </xf>
    <xf numFmtId="0" fontId="21" fillId="0" borderId="11" xfId="0" applyFont="1" applyBorder="1"/>
    <xf numFmtId="0" fontId="33" fillId="0" borderId="11" xfId="0" applyFont="1" applyBorder="1" applyAlignment="1">
      <alignment vertical="center"/>
    </xf>
    <xf numFmtId="0" fontId="41" fillId="0" borderId="0" xfId="4" applyFont="1" applyAlignment="1">
      <alignment vertical="center"/>
    </xf>
    <xf numFmtId="0" fontId="36" fillId="0" borderId="0" xfId="4" applyFont="1" applyAlignment="1">
      <alignment vertical="center" wrapText="1"/>
    </xf>
    <xf numFmtId="0" fontId="21" fillId="6" borderId="12" xfId="4" applyFont="1" applyFill="1" applyBorder="1" applyAlignment="1">
      <alignment horizontal="left" vertical="center"/>
    </xf>
    <xf numFmtId="0" fontId="21" fillId="0" borderId="19" xfId="0" applyFont="1" applyBorder="1" applyAlignment="1">
      <alignment vertical="center" wrapText="1"/>
    </xf>
    <xf numFmtId="0" fontId="21" fillId="0" borderId="0" xfId="0" applyFont="1" applyAlignment="1">
      <alignment horizontal="left" vertical="center" wrapText="1"/>
    </xf>
    <xf numFmtId="0" fontId="21" fillId="16" borderId="0" xfId="0" applyFont="1" applyFill="1" applyAlignment="1">
      <alignment vertical="center" wrapText="1"/>
    </xf>
    <xf numFmtId="0" fontId="21" fillId="0" borderId="14" xfId="0" applyFont="1" applyBorder="1" applyAlignment="1">
      <alignment vertical="center" wrapText="1"/>
    </xf>
    <xf numFmtId="0" fontId="21" fillId="0" borderId="16" xfId="0" applyFont="1" applyBorder="1" applyAlignment="1">
      <alignment vertical="center" wrapText="1"/>
    </xf>
    <xf numFmtId="0" fontId="20" fillId="0" borderId="0" xfId="4" applyFont="1" applyAlignment="1">
      <alignment horizontal="left" vertical="center"/>
    </xf>
    <xf numFmtId="0" fontId="43" fillId="19" borderId="0" xfId="0" applyFont="1" applyFill="1" applyAlignment="1">
      <alignment horizontal="left"/>
    </xf>
    <xf numFmtId="0" fontId="54" fillId="19" borderId="27" xfId="0" applyFont="1" applyFill="1" applyBorder="1" applyAlignment="1">
      <alignment horizontal="left" vertical="center" wrapText="1"/>
    </xf>
    <xf numFmtId="0" fontId="0" fillId="0" borderId="28" xfId="0" applyBorder="1"/>
    <xf numFmtId="0" fontId="55" fillId="20" borderId="0" xfId="0" applyFont="1" applyFill="1"/>
    <xf numFmtId="0" fontId="56" fillId="20" borderId="0" xfId="23" applyFont="1" applyFill="1" applyBorder="1" applyAlignment="1">
      <alignment horizontal="left" vertical="center" wrapText="1"/>
    </xf>
    <xf numFmtId="0" fontId="57" fillId="20" borderId="0" xfId="0" applyFont="1" applyFill="1"/>
    <xf numFmtId="0" fontId="58" fillId="0" borderId="0" xfId="0" applyFont="1"/>
    <xf numFmtId="0" fontId="59" fillId="0" borderId="30" xfId="0" applyFont="1" applyBorder="1"/>
    <xf numFmtId="0" fontId="59" fillId="0" borderId="30" xfId="0" applyFont="1" applyBorder="1" applyAlignment="1">
      <alignment wrapText="1"/>
    </xf>
    <xf numFmtId="0" fontId="60" fillId="0" borderId="0" xfId="0" applyFont="1"/>
    <xf numFmtId="0" fontId="2" fillId="0" borderId="0" xfId="0" applyFont="1"/>
    <xf numFmtId="0" fontId="0" fillId="2" borderId="0" xfId="0" applyFill="1"/>
    <xf numFmtId="0" fontId="21" fillId="2" borderId="0" xfId="0" applyFont="1" applyFill="1"/>
    <xf numFmtId="0" fontId="61" fillId="21" borderId="0" xfId="0" applyFont="1" applyFill="1"/>
    <xf numFmtId="0" fontId="62" fillId="21" borderId="0" xfId="0" applyFont="1" applyFill="1"/>
    <xf numFmtId="0" fontId="63" fillId="14" borderId="0" xfId="10" applyFont="1" applyFill="1" applyAlignment="1">
      <alignment horizontal="left" vertical="center" wrapText="1"/>
    </xf>
    <xf numFmtId="0" fontId="64" fillId="14" borderId="0" xfId="0" applyFont="1" applyFill="1" applyAlignment="1">
      <alignment horizontal="left" vertical="center"/>
    </xf>
    <xf numFmtId="0" fontId="60" fillId="14" borderId="0" xfId="0" applyFont="1" applyFill="1" applyAlignment="1">
      <alignment horizontal="left" vertical="center" wrapText="1"/>
    </xf>
    <xf numFmtId="0" fontId="21" fillId="14" borderId="0" xfId="0" applyFont="1" applyFill="1" applyAlignment="1">
      <alignment horizontal="left" vertical="center"/>
    </xf>
    <xf numFmtId="0" fontId="21" fillId="14" borderId="0" xfId="0" applyFont="1" applyFill="1" applyAlignment="1">
      <alignment horizontal="left" vertical="center" wrapText="1"/>
    </xf>
    <xf numFmtId="0" fontId="63" fillId="0" borderId="0" xfId="10" applyFont="1" applyFill="1">
      <alignment horizontal="right" vertical="center" wrapText="1" indent="1"/>
    </xf>
    <xf numFmtId="0" fontId="65" fillId="0" borderId="30" xfId="0" applyFont="1" applyBorder="1" applyAlignment="1">
      <alignment vertical="center"/>
    </xf>
    <xf numFmtId="0" fontId="60" fillId="0" borderId="30" xfId="0" applyFont="1" applyBorder="1" applyAlignment="1">
      <alignment vertical="center" wrapText="1"/>
    </xf>
    <xf numFmtId="0" fontId="21" fillId="0" borderId="30" xfId="0" applyFont="1" applyBorder="1"/>
    <xf numFmtId="0" fontId="21" fillId="0" borderId="30" xfId="0" applyFont="1" applyBorder="1" applyAlignment="1">
      <alignment vertical="center" wrapText="1"/>
    </xf>
    <xf numFmtId="0" fontId="21" fillId="2" borderId="0" xfId="0" applyFont="1" applyFill="1" applyAlignment="1">
      <alignment vertical="center" wrapText="1"/>
    </xf>
    <xf numFmtId="0" fontId="63" fillId="0" borderId="0" xfId="10" applyFont="1" applyFill="1" applyAlignment="1">
      <alignment horizontal="center" vertical="center"/>
    </xf>
    <xf numFmtId="0" fontId="21" fillId="14" borderId="0" xfId="0" applyFont="1" applyFill="1" applyAlignment="1">
      <alignment vertical="center" wrapText="1"/>
    </xf>
    <xf numFmtId="0" fontId="21" fillId="14" borderId="0" xfId="0" applyFont="1" applyFill="1"/>
    <xf numFmtId="0" fontId="67" fillId="0" borderId="0" xfId="10" applyFont="1" applyFill="1" applyAlignment="1">
      <alignment horizontal="left" vertical="center" wrapText="1" indent="1"/>
    </xf>
    <xf numFmtId="0" fontId="66" fillId="0" borderId="0" xfId="0" applyFont="1" applyAlignment="1">
      <alignment vertical="center"/>
    </xf>
    <xf numFmtId="0" fontId="66" fillId="0" borderId="0" xfId="0" applyFont="1" applyAlignment="1">
      <alignment horizontal="left" vertical="center"/>
    </xf>
    <xf numFmtId="0" fontId="29" fillId="0" borderId="0" xfId="0" applyFont="1" applyAlignment="1">
      <alignment horizontal="left" vertical="center" wrapText="1"/>
    </xf>
    <xf numFmtId="0" fontId="29" fillId="2" borderId="0" xfId="0" applyFont="1" applyFill="1" applyAlignment="1">
      <alignment horizontal="left" vertical="center" wrapText="1"/>
    </xf>
    <xf numFmtId="0" fontId="29" fillId="2" borderId="0" xfId="0" applyFont="1" applyFill="1" applyAlignment="1">
      <alignment horizontal="left"/>
    </xf>
    <xf numFmtId="0" fontId="63" fillId="0" borderId="0" xfId="10" applyFont="1" applyFill="1" applyAlignment="1">
      <alignment horizontal="left" vertical="center" wrapText="1" indent="1"/>
    </xf>
    <xf numFmtId="0" fontId="59" fillId="0" borderId="0" xfId="0" applyFont="1" applyAlignment="1">
      <alignment horizontal="left" vertical="center" wrapText="1"/>
    </xf>
    <xf numFmtId="0" fontId="22" fillId="0" borderId="0" xfId="0" applyFont="1" applyAlignment="1">
      <alignment horizontal="left"/>
    </xf>
    <xf numFmtId="0" fontId="21" fillId="2" borderId="0" xfId="0" applyFont="1" applyFill="1" applyAlignment="1">
      <alignment horizontal="left" vertical="center" wrapText="1"/>
    </xf>
    <xf numFmtId="0" fontId="21" fillId="2" borderId="0" xfId="0" applyFont="1" applyFill="1" applyAlignment="1">
      <alignment horizontal="left"/>
    </xf>
    <xf numFmtId="0" fontId="30" fillId="0" borderId="32" xfId="0" applyFont="1" applyBorder="1" applyAlignment="1">
      <alignment horizontal="left" vertical="center"/>
    </xf>
    <xf numFmtId="0" fontId="39" fillId="0" borderId="33" xfId="0" applyFont="1" applyBorder="1" applyAlignment="1">
      <alignment horizontal="left" vertical="center" wrapText="1"/>
    </xf>
    <xf numFmtId="0" fontId="39" fillId="0" borderId="35" xfId="0" applyFont="1" applyBorder="1" applyAlignment="1">
      <alignment horizontal="left" vertical="center" wrapText="1"/>
    </xf>
    <xf numFmtId="0" fontId="22" fillId="0" borderId="35" xfId="0" applyFont="1" applyBorder="1" applyAlignment="1">
      <alignment horizontal="left" vertical="center" wrapText="1"/>
    </xf>
    <xf numFmtId="0" fontId="39" fillId="0" borderId="36" xfId="0" applyFont="1" applyBorder="1" applyAlignment="1">
      <alignment vertical="center" wrapText="1"/>
    </xf>
    <xf numFmtId="0" fontId="22" fillId="0" borderId="36" xfId="0" applyFont="1" applyBorder="1" applyAlignment="1">
      <alignment vertical="center" wrapText="1"/>
    </xf>
    <xf numFmtId="0" fontId="23" fillId="0" borderId="37" xfId="0" applyFont="1" applyBorder="1" applyAlignment="1">
      <alignment vertical="center" wrapText="1"/>
    </xf>
    <xf numFmtId="0" fontId="22" fillId="0" borderId="37" xfId="0" applyFont="1" applyBorder="1" applyAlignment="1">
      <alignment vertical="center" wrapText="1"/>
    </xf>
    <xf numFmtId="0" fontId="23" fillId="0" borderId="30" xfId="0" applyFont="1" applyBorder="1" applyAlignment="1">
      <alignment vertical="center" wrapText="1"/>
    </xf>
    <xf numFmtId="0" fontId="22" fillId="0" borderId="30" xfId="0" applyFont="1" applyBorder="1" applyAlignment="1">
      <alignment vertical="center" wrapText="1"/>
    </xf>
    <xf numFmtId="0" fontId="23" fillId="0" borderId="38" xfId="0" applyFont="1" applyBorder="1" applyAlignment="1">
      <alignment vertical="center" wrapText="1"/>
    </xf>
    <xf numFmtId="0" fontId="22" fillId="0" borderId="38" xfId="0" applyFont="1" applyBorder="1" applyAlignment="1">
      <alignment vertical="center" wrapText="1"/>
    </xf>
    <xf numFmtId="0" fontId="68" fillId="0" borderId="0" xfId="0" applyFont="1"/>
    <xf numFmtId="0" fontId="0" fillId="0" borderId="39" xfId="0" applyBorder="1"/>
    <xf numFmtId="0" fontId="24" fillId="0" borderId="0" xfId="4" applyFont="1" applyAlignment="1">
      <alignment horizontal="left" indent="1"/>
    </xf>
    <xf numFmtId="0" fontId="45" fillId="0" borderId="0" xfId="4" applyFont="1" applyAlignment="1">
      <alignment vertical="center"/>
    </xf>
    <xf numFmtId="0" fontId="46" fillId="0" borderId="0" xfId="4" applyFont="1" applyAlignment="1">
      <alignment horizontal="left" vertical="center" wrapText="1"/>
    </xf>
    <xf numFmtId="0" fontId="47" fillId="0" borderId="0" xfId="4" applyFont="1" applyAlignment="1">
      <alignment horizontal="left" vertical="center" indent="1"/>
    </xf>
    <xf numFmtId="0" fontId="37" fillId="0" borderId="0" xfId="0" applyFont="1" applyAlignment="1">
      <alignment horizontal="center" vertical="center" wrapText="1"/>
    </xf>
    <xf numFmtId="0" fontId="24" fillId="0" borderId="0" xfId="4" applyFont="1" applyAlignment="1">
      <alignment horizontal="left" vertical="center" indent="1"/>
    </xf>
    <xf numFmtId="0" fontId="21" fillId="2" borderId="0" xfId="4" applyFont="1" applyFill="1" applyAlignment="1">
      <alignment horizontal="left" vertical="center" wrapText="1"/>
    </xf>
    <xf numFmtId="0" fontId="36" fillId="0" borderId="32" xfId="4" applyFont="1" applyBorder="1" applyAlignment="1">
      <alignment horizontal="left" vertical="center" wrapText="1"/>
    </xf>
    <xf numFmtId="0" fontId="36" fillId="0" borderId="0" xfId="4" applyFont="1" applyAlignment="1">
      <alignment horizontal="left" vertical="center"/>
    </xf>
    <xf numFmtId="0" fontId="36" fillId="0" borderId="31" xfId="4" applyFont="1" applyBorder="1" applyAlignment="1">
      <alignment horizontal="left" vertical="center" wrapText="1"/>
    </xf>
    <xf numFmtId="0" fontId="36" fillId="0" borderId="31" xfId="4" applyFont="1" applyBorder="1" applyAlignment="1">
      <alignment horizontal="left" vertical="center"/>
    </xf>
    <xf numFmtId="0" fontId="21" fillId="0" borderId="30" xfId="4" applyFont="1" applyBorder="1" applyAlignment="1">
      <alignment horizontal="left" vertical="center"/>
    </xf>
    <xf numFmtId="0" fontId="21" fillId="0" borderId="0" xfId="0" applyFont="1" applyAlignment="1">
      <alignment horizontal="left" vertical="center"/>
    </xf>
    <xf numFmtId="0" fontId="38" fillId="0" borderId="0" xfId="4" applyFont="1" applyAlignment="1">
      <alignment vertical="center" wrapText="1"/>
    </xf>
    <xf numFmtId="0" fontId="35" fillId="0" borderId="0" xfId="4" applyFont="1" applyAlignment="1">
      <alignment horizontal="left" vertical="center"/>
    </xf>
    <xf numFmtId="0" fontId="30" fillId="0" borderId="32" xfId="0" applyFont="1" applyBorder="1" applyAlignment="1">
      <alignment horizontal="left" vertical="center" wrapText="1"/>
    </xf>
    <xf numFmtId="0" fontId="43" fillId="0" borderId="0" xfId="0" applyFont="1"/>
    <xf numFmtId="0" fontId="36" fillId="0" borderId="0" xfId="4" applyFont="1" applyAlignment="1">
      <alignment horizontal="left" vertical="center" wrapText="1"/>
    </xf>
    <xf numFmtId="0" fontId="21" fillId="0" borderId="30" xfId="0" applyFont="1" applyBorder="1" applyAlignment="1">
      <alignment horizontal="left" vertical="center"/>
    </xf>
    <xf numFmtId="0" fontId="31" fillId="0" borderId="32" xfId="4" applyFont="1" applyBorder="1" applyAlignment="1">
      <alignment horizontal="left" vertical="center" wrapText="1"/>
    </xf>
    <xf numFmtId="0" fontId="21" fillId="12" borderId="31" xfId="0" applyFont="1" applyFill="1" applyBorder="1" applyAlignment="1">
      <alignment horizontal="left" vertical="center"/>
    </xf>
    <xf numFmtId="0" fontId="31" fillId="0" borderId="0" xfId="4" applyFont="1" applyAlignment="1">
      <alignment horizontal="left" vertical="center" wrapText="1"/>
    </xf>
    <xf numFmtId="0" fontId="21" fillId="0" borderId="31" xfId="6" applyNumberFormat="1" applyFont="1" applyBorder="1" applyAlignment="1">
      <alignment horizontal="left" vertical="center" wrapText="1"/>
    </xf>
    <xf numFmtId="3" fontId="21" fillId="12" borderId="0" xfId="0" applyNumberFormat="1" applyFont="1" applyFill="1" applyAlignment="1">
      <alignment horizontal="left" vertical="center"/>
    </xf>
    <xf numFmtId="3" fontId="20" fillId="0" borderId="0" xfId="4" applyNumberFormat="1" applyFont="1" applyAlignment="1">
      <alignment horizontal="left" vertical="center"/>
    </xf>
    <xf numFmtId="4" fontId="21" fillId="12" borderId="31" xfId="0" applyNumberFormat="1" applyFont="1" applyFill="1" applyBorder="1" applyAlignment="1">
      <alignment horizontal="left" vertical="center"/>
    </xf>
    <xf numFmtId="4" fontId="31" fillId="0" borderId="32" xfId="4" applyNumberFormat="1" applyFont="1" applyBorder="1" applyAlignment="1">
      <alignment horizontal="left" vertical="center" wrapText="1"/>
    </xf>
    <xf numFmtId="0" fontId="21" fillId="0" borderId="31" xfId="0" applyFont="1" applyBorder="1" applyAlignment="1">
      <alignment horizontal="left" vertical="center"/>
    </xf>
    <xf numFmtId="2" fontId="21" fillId="12" borderId="0" xfId="0" applyNumberFormat="1" applyFont="1" applyFill="1" applyAlignment="1">
      <alignment horizontal="left" vertical="center"/>
    </xf>
    <xf numFmtId="2" fontId="21" fillId="12" borderId="31" xfId="0" applyNumberFormat="1" applyFont="1" applyFill="1" applyBorder="1" applyAlignment="1">
      <alignment horizontal="left" vertical="center"/>
    </xf>
    <xf numFmtId="4" fontId="28" fillId="12" borderId="31" xfId="0" applyNumberFormat="1" applyFont="1" applyFill="1" applyBorder="1" applyAlignment="1">
      <alignment horizontal="left" vertical="center"/>
    </xf>
    <xf numFmtId="0" fontId="21" fillId="0" borderId="0" xfId="4" applyFont="1" applyAlignment="1">
      <alignment horizontal="left" vertical="center"/>
    </xf>
    <xf numFmtId="4" fontId="21" fillId="12" borderId="0" xfId="0" applyNumberFormat="1" applyFont="1" applyFill="1" applyAlignment="1">
      <alignment horizontal="left" vertical="center"/>
    </xf>
    <xf numFmtId="4" fontId="20" fillId="0" borderId="0" xfId="4" applyNumberFormat="1" applyFont="1" applyAlignment="1">
      <alignment horizontal="center" vertical="center"/>
    </xf>
    <xf numFmtId="0" fontId="42" fillId="0" borderId="0" xfId="4" applyFont="1" applyAlignment="1">
      <alignment horizontal="left" vertical="center" wrapText="1"/>
    </xf>
    <xf numFmtId="0" fontId="36" fillId="0" borderId="30" xfId="4" applyFont="1" applyBorder="1" applyAlignment="1">
      <alignment horizontal="left" vertical="center" wrapText="1"/>
    </xf>
    <xf numFmtId="4" fontId="21" fillId="0" borderId="0" xfId="0" applyNumberFormat="1" applyFont="1" applyAlignment="1">
      <alignment horizontal="left" vertical="center"/>
    </xf>
    <xf numFmtId="164" fontId="21" fillId="12" borderId="31" xfId="0" applyNumberFormat="1" applyFont="1" applyFill="1" applyBorder="1" applyAlignment="1">
      <alignment horizontal="left" vertical="center"/>
    </xf>
    <xf numFmtId="0" fontId="36" fillId="0" borderId="42" xfId="4" applyFont="1" applyBorder="1" applyAlignment="1">
      <alignment horizontal="left" vertical="center" wrapText="1"/>
    </xf>
    <xf numFmtId="4" fontId="21" fillId="12" borderId="29" xfId="0" applyNumberFormat="1" applyFont="1" applyFill="1" applyBorder="1" applyAlignment="1">
      <alignment horizontal="left" vertical="center"/>
    </xf>
    <xf numFmtId="0" fontId="21" fillId="0" borderId="42" xfId="0" applyFont="1" applyBorder="1" applyAlignment="1">
      <alignment horizontal="left" vertical="center"/>
    </xf>
    <xf numFmtId="4" fontId="21" fillId="0" borderId="0" xfId="6" applyNumberFormat="1" applyFont="1" applyBorder="1" applyAlignment="1">
      <alignment horizontal="left" vertical="center"/>
    </xf>
    <xf numFmtId="164" fontId="21" fillId="12" borderId="0" xfId="0" applyNumberFormat="1" applyFont="1" applyFill="1" applyAlignment="1">
      <alignment horizontal="left" vertical="center"/>
    </xf>
    <xf numFmtId="0" fontId="29" fillId="0" borderId="0" xfId="4" applyFont="1" applyAlignment="1">
      <alignment horizontal="left" vertical="center" wrapText="1"/>
    </xf>
    <xf numFmtId="1" fontId="21" fillId="12" borderId="0" xfId="0" applyNumberFormat="1" applyFont="1" applyFill="1" applyAlignment="1">
      <alignment horizontal="left" vertical="center"/>
    </xf>
    <xf numFmtId="4" fontId="21" fillId="0" borderId="31" xfId="4" applyNumberFormat="1" applyFont="1" applyBorder="1" applyAlignment="1">
      <alignment horizontal="left" vertical="center"/>
    </xf>
    <xf numFmtId="4" fontId="28" fillId="12" borderId="29" xfId="0" applyNumberFormat="1" applyFont="1" applyFill="1" applyBorder="1" applyAlignment="1">
      <alignment horizontal="left" vertical="center"/>
    </xf>
    <xf numFmtId="0" fontId="36" fillId="0" borderId="41" xfId="4" applyFont="1" applyBorder="1" applyAlignment="1">
      <alignment horizontal="left" vertical="center" wrapText="1"/>
    </xf>
    <xf numFmtId="0" fontId="35" fillId="0" borderId="41" xfId="4" applyFont="1" applyBorder="1" applyAlignment="1">
      <alignment horizontal="left" vertical="center"/>
    </xf>
    <xf numFmtId="0" fontId="31" fillId="0" borderId="41" xfId="4" applyFont="1" applyBorder="1" applyAlignment="1">
      <alignment horizontal="left" vertical="center" wrapText="1"/>
    </xf>
    <xf numFmtId="164" fontId="21" fillId="0" borderId="0" xfId="0" applyNumberFormat="1" applyFont="1" applyAlignment="1">
      <alignment horizontal="left" vertical="center"/>
    </xf>
    <xf numFmtId="3" fontId="21" fillId="0" borderId="29" xfId="0" applyNumberFormat="1" applyFont="1" applyBorder="1" applyAlignment="1">
      <alignment horizontal="left" vertical="center"/>
    </xf>
    <xf numFmtId="0" fontId="21" fillId="0" borderId="29" xfId="0" applyFont="1" applyBorder="1" applyAlignment="1">
      <alignment horizontal="left" vertical="center"/>
    </xf>
    <xf numFmtId="3" fontId="21" fillId="0" borderId="31" xfId="0" applyNumberFormat="1" applyFont="1" applyBorder="1" applyAlignment="1">
      <alignment horizontal="left" vertical="center"/>
    </xf>
    <xf numFmtId="0" fontId="21" fillId="0" borderId="41" xfId="0" applyFont="1" applyBorder="1" applyAlignment="1">
      <alignment horizontal="left" vertical="center"/>
    </xf>
    <xf numFmtId="0" fontId="21" fillId="0" borderId="40" xfId="0" applyFont="1" applyBorder="1" applyAlignment="1">
      <alignment horizontal="left" vertical="center"/>
    </xf>
    <xf numFmtId="164" fontId="21" fillId="0" borderId="31" xfId="0" applyNumberFormat="1" applyFont="1" applyBorder="1" applyAlignment="1">
      <alignment horizontal="left" vertical="center"/>
    </xf>
    <xf numFmtId="0" fontId="36" fillId="0" borderId="44" xfId="4" applyFont="1" applyBorder="1" applyAlignment="1">
      <alignment horizontal="left" vertical="center" wrapText="1"/>
    </xf>
    <xf numFmtId="0" fontId="31" fillId="0" borderId="42" xfId="4" applyFont="1" applyBorder="1" applyAlignment="1">
      <alignment horizontal="left" vertical="center" wrapText="1"/>
    </xf>
    <xf numFmtId="0" fontId="38" fillId="0" borderId="0" xfId="4" applyFont="1" applyAlignment="1">
      <alignment horizontal="left" vertical="center" wrapText="1"/>
    </xf>
    <xf numFmtId="0" fontId="38" fillId="0" borderId="32" xfId="4" applyFont="1" applyBorder="1" applyAlignment="1">
      <alignment horizontal="left" vertical="center" wrapText="1"/>
    </xf>
    <xf numFmtId="0" fontId="38" fillId="0" borderId="44" xfId="4" applyFont="1" applyBorder="1" applyAlignment="1">
      <alignment horizontal="left" vertical="center" wrapText="1"/>
    </xf>
    <xf numFmtId="0" fontId="38" fillId="0" borderId="30" xfId="4" applyFont="1" applyBorder="1" applyAlignment="1">
      <alignment horizontal="left" vertical="center" wrapText="1"/>
    </xf>
    <xf numFmtId="0" fontId="38" fillId="0" borderId="42" xfId="4" applyFont="1" applyBorder="1" applyAlignment="1">
      <alignment horizontal="left" vertical="center"/>
    </xf>
    <xf numFmtId="0" fontId="38" fillId="0" borderId="42" xfId="4" applyFont="1" applyBorder="1" applyAlignment="1">
      <alignment horizontal="left" vertical="center" wrapText="1"/>
    </xf>
    <xf numFmtId="0" fontId="38" fillId="0" borderId="41" xfId="4" applyFont="1" applyBorder="1" applyAlignment="1">
      <alignment horizontal="left" vertical="center" wrapText="1"/>
    </xf>
    <xf numFmtId="0" fontId="21" fillId="12" borderId="29" xfId="0" applyFont="1" applyFill="1" applyBorder="1" applyAlignment="1">
      <alignment horizontal="left" vertical="center"/>
    </xf>
    <xf numFmtId="0" fontId="43" fillId="0" borderId="29" xfId="0" applyFont="1" applyBorder="1" applyAlignment="1">
      <alignment horizontal="left" vertical="center" wrapText="1"/>
    </xf>
    <xf numFmtId="0" fontId="31" fillId="0" borderId="30" xfId="4" applyFont="1" applyBorder="1" applyAlignment="1">
      <alignment horizontal="left" vertical="center" wrapText="1"/>
    </xf>
    <xf numFmtId="0" fontId="21" fillId="0" borderId="47" xfId="0" applyFont="1" applyBorder="1" applyAlignment="1">
      <alignment horizontal="left" vertical="center"/>
    </xf>
    <xf numFmtId="0" fontId="21" fillId="0" borderId="47" xfId="0" applyFont="1" applyBorder="1" applyAlignment="1">
      <alignment horizontal="left" vertical="center" wrapText="1"/>
    </xf>
    <xf numFmtId="4" fontId="28" fillId="12" borderId="0" xfId="0" applyNumberFormat="1" applyFont="1" applyFill="1" applyAlignment="1">
      <alignment horizontal="left" vertical="center"/>
    </xf>
    <xf numFmtId="4" fontId="31" fillId="12" borderId="31" xfId="0" applyNumberFormat="1" applyFont="1" applyFill="1" applyBorder="1" applyAlignment="1">
      <alignment horizontal="left" vertical="center"/>
    </xf>
    <xf numFmtId="4" fontId="31" fillId="12" borderId="0" xfId="0" applyNumberFormat="1" applyFont="1" applyFill="1" applyAlignment="1">
      <alignment horizontal="left" vertical="center"/>
    </xf>
    <xf numFmtId="164" fontId="21" fillId="12" borderId="40" xfId="0" applyNumberFormat="1" applyFont="1" applyFill="1" applyBorder="1" applyAlignment="1">
      <alignment horizontal="left" vertical="center"/>
    </xf>
    <xf numFmtId="4" fontId="21" fillId="12" borderId="30" xfId="0" applyNumberFormat="1" applyFont="1" applyFill="1" applyBorder="1" applyAlignment="1">
      <alignment horizontal="left" vertical="center"/>
    </xf>
    <xf numFmtId="4" fontId="21" fillId="12" borderId="40" xfId="0" applyNumberFormat="1" applyFont="1" applyFill="1" applyBorder="1" applyAlignment="1">
      <alignment horizontal="left" vertical="center"/>
    </xf>
    <xf numFmtId="4" fontId="21" fillId="12" borderId="31" xfId="0" applyNumberFormat="1" applyFont="1" applyFill="1" applyBorder="1" applyAlignment="1">
      <alignment horizontal="left" vertical="center" wrapText="1"/>
    </xf>
    <xf numFmtId="0" fontId="38" fillId="0" borderId="29" xfId="4" applyFont="1" applyBorder="1" applyAlignment="1">
      <alignment horizontal="left" vertical="center"/>
    </xf>
    <xf numFmtId="0" fontId="43" fillId="0" borderId="0" xfId="0" applyFont="1" applyAlignment="1">
      <alignment horizontal="left" vertical="center" wrapText="1"/>
    </xf>
    <xf numFmtId="0" fontId="21" fillId="0" borderId="11" xfId="0" applyFont="1" applyBorder="1" applyAlignment="1">
      <alignment horizontal="left" vertical="center" wrapText="1"/>
    </xf>
    <xf numFmtId="4" fontId="31" fillId="12" borderId="31" xfId="0" applyNumberFormat="1" applyFont="1" applyFill="1" applyBorder="1" applyAlignment="1">
      <alignment horizontal="left" vertical="center" wrapText="1"/>
    </xf>
    <xf numFmtId="0" fontId="39" fillId="0" borderId="32" xfId="0" applyFont="1" applyBorder="1" applyAlignment="1">
      <alignment horizontal="left" vertical="center" wrapText="1"/>
    </xf>
    <xf numFmtId="0" fontId="38" fillId="0" borderId="46" xfId="0" applyFont="1" applyBorder="1" applyAlignment="1">
      <alignment horizontal="left" vertical="center" wrapText="1"/>
    </xf>
    <xf numFmtId="0" fontId="31" fillId="0" borderId="31" xfId="0" applyFont="1" applyBorder="1" applyAlignment="1">
      <alignment horizontal="left" vertical="center" wrapText="1"/>
    </xf>
    <xf numFmtId="0" fontId="38" fillId="0" borderId="41" xfId="0" applyFont="1" applyBorder="1" applyAlignment="1">
      <alignment horizontal="left" vertical="center" wrapText="1"/>
    </xf>
    <xf numFmtId="0" fontId="43" fillId="0" borderId="32" xfId="0" applyFont="1" applyBorder="1" applyAlignment="1">
      <alignment horizontal="left" vertical="center" wrapText="1"/>
    </xf>
    <xf numFmtId="0" fontId="43" fillId="0" borderId="41" xfId="0" applyFont="1" applyBorder="1"/>
    <xf numFmtId="0" fontId="36" fillId="0" borderId="41" xfId="0" applyFont="1" applyBorder="1" applyAlignment="1">
      <alignment vertical="center" wrapText="1"/>
    </xf>
    <xf numFmtId="0" fontId="38" fillId="0" borderId="42" xfId="0" applyFont="1" applyBorder="1" applyAlignment="1">
      <alignment horizontal="center" vertical="center" wrapText="1"/>
    </xf>
    <xf numFmtId="0" fontId="36" fillId="0" borderId="0" xfId="0" applyFont="1" applyAlignment="1">
      <alignment vertical="center" wrapText="1"/>
    </xf>
    <xf numFmtId="0" fontId="38" fillId="0" borderId="32" xfId="0" applyFont="1" applyBorder="1" applyAlignment="1">
      <alignment horizontal="left" vertical="center" wrapText="1"/>
    </xf>
    <xf numFmtId="0" fontId="38" fillId="0" borderId="41" xfId="0" applyFont="1" applyBorder="1" applyAlignment="1">
      <alignment horizontal="center" vertical="center" wrapText="1"/>
    </xf>
    <xf numFmtId="0" fontId="38" fillId="0" borderId="32" xfId="0" applyFont="1" applyBorder="1" applyAlignment="1">
      <alignment vertical="center" wrapText="1"/>
    </xf>
    <xf numFmtId="0" fontId="38" fillId="0" borderId="42" xfId="0" applyFont="1" applyBorder="1" applyAlignment="1">
      <alignment horizontal="left" vertical="center"/>
    </xf>
    <xf numFmtId="9" fontId="33" fillId="0" borderId="31" xfId="0" applyNumberFormat="1" applyFont="1" applyBorder="1" applyAlignment="1">
      <alignment horizontal="left" vertical="center" wrapText="1"/>
    </xf>
    <xf numFmtId="0" fontId="48" fillId="0" borderId="33" xfId="0" applyFont="1" applyBorder="1" applyAlignment="1">
      <alignment horizontal="left" vertical="center" wrapText="1"/>
    </xf>
    <xf numFmtId="0" fontId="33" fillId="0" borderId="32" xfId="0" applyFont="1" applyBorder="1" applyAlignment="1">
      <alignment horizontal="left" vertical="center" wrapText="1"/>
    </xf>
    <xf numFmtId="0" fontId="56" fillId="20" borderId="0" xfId="4" applyFont="1" applyFill="1" applyAlignment="1">
      <alignment horizontal="left" vertical="center" wrapText="1"/>
    </xf>
    <xf numFmtId="0" fontId="21" fillId="0" borderId="31" xfId="8" applyNumberFormat="1" applyFont="1" applyBorder="1" applyAlignment="1">
      <alignment horizontal="left" vertical="center" wrapText="1"/>
    </xf>
    <xf numFmtId="0" fontId="36" fillId="0" borderId="46" xfId="4" applyFont="1" applyBorder="1" applyAlignment="1">
      <alignment horizontal="left" vertical="center" wrapText="1"/>
    </xf>
    <xf numFmtId="0" fontId="29" fillId="12" borderId="30" xfId="0" applyFont="1" applyFill="1" applyBorder="1" applyAlignment="1">
      <alignment horizontal="left" vertical="center"/>
    </xf>
    <xf numFmtId="166" fontId="21" fillId="12" borderId="30" xfId="0" applyNumberFormat="1" applyFont="1" applyFill="1" applyBorder="1" applyAlignment="1">
      <alignment horizontal="left" vertical="center"/>
    </xf>
    <xf numFmtId="0" fontId="38" fillId="0" borderId="46" xfId="4" applyFont="1" applyBorder="1" applyAlignment="1">
      <alignment horizontal="left" vertical="center" wrapText="1"/>
    </xf>
    <xf numFmtId="0" fontId="38" fillId="0" borderId="30" xfId="4" applyFont="1" applyBorder="1" applyAlignment="1">
      <alignment horizontal="left" vertical="center"/>
    </xf>
    <xf numFmtId="0" fontId="38" fillId="0" borderId="29" xfId="4" applyFont="1" applyBorder="1" applyAlignment="1">
      <alignment horizontal="left" vertical="center" wrapText="1"/>
    </xf>
    <xf numFmtId="0" fontId="36" fillId="0" borderId="32" xfId="0" applyFont="1" applyBorder="1" applyAlignment="1">
      <alignment horizontal="left" vertical="center" wrapText="1"/>
    </xf>
    <xf numFmtId="0" fontId="20" fillId="0" borderId="41" xfId="4" applyFont="1" applyBorder="1" applyAlignment="1">
      <alignment horizontal="left" indent="1"/>
    </xf>
    <xf numFmtId="0" fontId="32" fillId="0" borderId="41" xfId="4" applyFont="1" applyBorder="1" applyAlignment="1">
      <alignment vertical="center" textRotation="90"/>
    </xf>
    <xf numFmtId="0" fontId="20" fillId="0" borderId="41" xfId="4" applyFont="1" applyBorder="1" applyAlignment="1">
      <alignment horizontal="left" vertical="center" wrapText="1"/>
    </xf>
    <xf numFmtId="0" fontId="38" fillId="0" borderId="53" xfId="4" applyFont="1" applyBorder="1" applyAlignment="1">
      <alignment horizontal="left" vertical="center" wrapText="1"/>
    </xf>
    <xf numFmtId="0" fontId="35" fillId="0" borderId="46" xfId="0" applyFont="1" applyBorder="1" applyAlignment="1">
      <alignment horizontal="left" vertical="center" wrapText="1"/>
    </xf>
    <xf numFmtId="0" fontId="43" fillId="0" borderId="31" xfId="0" applyFont="1" applyBorder="1" applyAlignment="1">
      <alignment horizontal="left" vertical="center" wrapText="1"/>
    </xf>
    <xf numFmtId="0" fontId="21" fillId="0" borderId="31" xfId="0" applyFont="1" applyBorder="1" applyAlignment="1">
      <alignment horizontal="left" vertical="center" wrapText="1"/>
    </xf>
    <xf numFmtId="0" fontId="31" fillId="0" borderId="41" xfId="0" applyFont="1" applyBorder="1" applyAlignment="1">
      <alignment vertical="center" wrapText="1"/>
    </xf>
    <xf numFmtId="0" fontId="32" fillId="0" borderId="0" xfId="4" applyFont="1" applyAlignment="1">
      <alignment horizontal="left" vertical="center" textRotation="90"/>
    </xf>
    <xf numFmtId="3" fontId="20" fillId="0" borderId="0" xfId="4" applyNumberFormat="1" applyFont="1" applyAlignment="1">
      <alignment horizontal="left" vertical="center" wrapText="1"/>
    </xf>
    <xf numFmtId="0" fontId="27" fillId="2" borderId="0" xfId="10" applyFont="1" applyAlignment="1">
      <alignment horizontal="left" vertical="center" wrapText="1" indent="1"/>
    </xf>
    <xf numFmtId="0" fontId="20" fillId="2" borderId="0" xfId="4" applyFont="1" applyFill="1" applyAlignment="1">
      <alignment horizontal="left" vertical="center" wrapText="1"/>
    </xf>
    <xf numFmtId="0" fontId="27" fillId="0" borderId="0" xfId="10" applyFont="1" applyFill="1" applyAlignment="1">
      <alignment horizontal="left" vertical="center" wrapText="1" indent="1"/>
    </xf>
    <xf numFmtId="4" fontId="21" fillId="0" borderId="0" xfId="4" applyNumberFormat="1" applyFont="1" applyAlignment="1">
      <alignment horizontal="left" vertical="center" wrapText="1"/>
    </xf>
    <xf numFmtId="4" fontId="20" fillId="0" borderId="0" xfId="4" applyNumberFormat="1" applyFont="1" applyAlignment="1">
      <alignment horizontal="left" vertical="center"/>
    </xf>
    <xf numFmtId="0" fontId="21" fillId="0" borderId="0" xfId="2" applyFont="1" applyAlignment="1">
      <alignment horizontal="left" wrapText="1" indent="1"/>
    </xf>
    <xf numFmtId="0" fontId="21" fillId="0" borderId="42" xfId="0" applyFont="1" applyBorder="1" applyAlignment="1">
      <alignment horizontal="left" vertical="center" wrapText="1"/>
    </xf>
    <xf numFmtId="0" fontId="20" fillId="0" borderId="0" xfId="4" applyFont="1" applyAlignment="1">
      <alignment horizontal="left"/>
    </xf>
    <xf numFmtId="0" fontId="36" fillId="0" borderId="41" xfId="4" applyFont="1" applyBorder="1" applyAlignment="1">
      <alignment horizontal="left" vertical="center"/>
    </xf>
    <xf numFmtId="4" fontId="0" fillId="0" borderId="46" xfId="0" applyNumberFormat="1" applyBorder="1" applyAlignment="1">
      <alignment horizontal="left" vertical="center"/>
    </xf>
    <xf numFmtId="164" fontId="0" fillId="0" borderId="46" xfId="0" applyNumberFormat="1" applyBorder="1" applyAlignment="1">
      <alignment horizontal="left" vertical="center"/>
    </xf>
    <xf numFmtId="0" fontId="21" fillId="0" borderId="46" xfId="0" applyFont="1" applyBorder="1" applyAlignment="1">
      <alignment horizontal="left" vertical="center"/>
    </xf>
    <xf numFmtId="4" fontId="31" fillId="12" borderId="46" xfId="0" applyNumberFormat="1" applyFont="1" applyFill="1" applyBorder="1" applyAlignment="1">
      <alignment horizontal="left" vertical="center"/>
    </xf>
    <xf numFmtId="0" fontId="55" fillId="20" borderId="0" xfId="0" applyFont="1" applyFill="1" applyAlignment="1">
      <alignment horizontal="left"/>
    </xf>
    <xf numFmtId="0" fontId="57" fillId="20" borderId="0" xfId="0" applyFont="1" applyFill="1" applyAlignment="1">
      <alignment horizontal="left"/>
    </xf>
    <xf numFmtId="0" fontId="25" fillId="0" borderId="0" xfId="2" applyFont="1" applyAlignment="1">
      <alignment horizontal="left" wrapText="1" indent="1"/>
    </xf>
    <xf numFmtId="0" fontId="45" fillId="0" borderId="0" xfId="4" applyFont="1" applyAlignment="1">
      <alignment horizontal="left" vertical="center"/>
    </xf>
    <xf numFmtId="0" fontId="37" fillId="0" borderId="0" xfId="0" applyFont="1" applyAlignment="1">
      <alignment horizontal="left" vertical="center" wrapText="1"/>
    </xf>
    <xf numFmtId="0" fontId="26" fillId="0" borderId="0" xfId="4" applyFont="1" applyAlignment="1">
      <alignment horizontal="left"/>
    </xf>
    <xf numFmtId="0" fontId="21" fillId="0" borderId="41" xfId="0" applyFont="1" applyBorder="1" applyAlignment="1">
      <alignment horizontal="left" vertical="center" wrapText="1"/>
    </xf>
    <xf numFmtId="0" fontId="21" fillId="0" borderId="29" xfId="0" applyFont="1" applyBorder="1" applyAlignment="1">
      <alignment horizontal="left" vertical="center" wrapText="1"/>
    </xf>
    <xf numFmtId="0" fontId="20" fillId="0" borderId="30" xfId="4" applyFont="1" applyBorder="1" applyAlignment="1">
      <alignment horizontal="left" vertical="center"/>
    </xf>
    <xf numFmtId="0" fontId="43" fillId="0" borderId="40" xfId="0" applyFont="1" applyBorder="1" applyAlignment="1">
      <alignment horizontal="left" vertical="center" wrapText="1"/>
    </xf>
    <xf numFmtId="0" fontId="20" fillId="0" borderId="41" xfId="4" applyFont="1" applyBorder="1" applyAlignment="1">
      <alignment horizontal="left" vertical="center"/>
    </xf>
    <xf numFmtId="2" fontId="20" fillId="0" borderId="0" xfId="4" applyNumberFormat="1" applyFont="1" applyAlignment="1">
      <alignment horizontal="left" vertical="center" wrapText="1"/>
    </xf>
    <xf numFmtId="0" fontId="28" fillId="0" borderId="31" xfId="8" applyNumberFormat="1" applyFont="1" applyBorder="1" applyAlignment="1">
      <alignment horizontal="left" vertical="center" wrapText="1"/>
    </xf>
    <xf numFmtId="0" fontId="29" fillId="0" borderId="31" xfId="6" applyNumberFormat="1" applyFont="1" applyBorder="1" applyAlignment="1">
      <alignment horizontal="left" vertical="center" wrapText="1"/>
    </xf>
    <xf numFmtId="4" fontId="29" fillId="12" borderId="31" xfId="0" applyNumberFormat="1" applyFont="1" applyFill="1" applyBorder="1" applyAlignment="1">
      <alignment horizontal="left" vertical="center"/>
    </xf>
    <xf numFmtId="164" fontId="21" fillId="0" borderId="29" xfId="0" applyNumberFormat="1" applyFont="1" applyBorder="1" applyAlignment="1">
      <alignment horizontal="left" vertical="center"/>
    </xf>
    <xf numFmtId="3" fontId="29" fillId="0" borderId="29" xfId="0" applyNumberFormat="1" applyFont="1" applyBorder="1" applyAlignment="1">
      <alignment horizontal="left" vertical="center"/>
    </xf>
    <xf numFmtId="0" fontId="29" fillId="0" borderId="1" xfId="0" applyFont="1" applyBorder="1" applyAlignment="1">
      <alignment vertical="center" wrapText="1"/>
    </xf>
    <xf numFmtId="0" fontId="29" fillId="0" borderId="2" xfId="0" applyFont="1" applyBorder="1" applyAlignment="1">
      <alignment vertical="center" wrapText="1"/>
    </xf>
    <xf numFmtId="0" fontId="29" fillId="0" borderId="8" xfId="0" applyFont="1" applyBorder="1" applyAlignment="1">
      <alignment vertical="center" wrapText="1"/>
    </xf>
    <xf numFmtId="0" fontId="29" fillId="0" borderId="4" xfId="0" applyFont="1" applyBorder="1" applyAlignment="1">
      <alignment vertical="center" wrapText="1"/>
    </xf>
    <xf numFmtId="0" fontId="29" fillId="0" borderId="3" xfId="0" applyFont="1" applyBorder="1" applyAlignment="1">
      <alignment vertical="center" wrapText="1"/>
    </xf>
    <xf numFmtId="0" fontId="35" fillId="17" borderId="7" xfId="0" applyFont="1" applyFill="1" applyBorder="1" applyAlignment="1">
      <alignment vertical="center" wrapText="1"/>
    </xf>
    <xf numFmtId="0" fontId="73" fillId="20" borderId="47" xfId="0" applyFont="1" applyFill="1" applyBorder="1" applyAlignment="1">
      <alignment horizontal="left" vertical="center" wrapText="1"/>
    </xf>
    <xf numFmtId="0" fontId="33" fillId="0" borderId="47" xfId="0" applyFont="1" applyBorder="1" applyAlignment="1">
      <alignment horizontal="left" vertical="center" wrapText="1"/>
    </xf>
    <xf numFmtId="0" fontId="33" fillId="0" borderId="47" xfId="0" quotePrefix="1" applyFont="1" applyBorder="1" applyAlignment="1">
      <alignment horizontal="left" vertical="center" wrapText="1"/>
    </xf>
    <xf numFmtId="17" fontId="33" fillId="0" borderId="47" xfId="0" applyNumberFormat="1" applyFont="1" applyBorder="1" applyAlignment="1">
      <alignment horizontal="left" vertical="center" wrapText="1"/>
    </xf>
    <xf numFmtId="4" fontId="29" fillId="0" borderId="31" xfId="0" applyNumberFormat="1" applyFont="1" applyBorder="1" applyAlignment="1">
      <alignment horizontal="left" vertical="center"/>
    </xf>
    <xf numFmtId="4" fontId="21" fillId="0" borderId="31" xfId="0" applyNumberFormat="1" applyFont="1" applyBorder="1" applyAlignment="1">
      <alignment horizontal="left" vertical="center"/>
    </xf>
    <xf numFmtId="4" fontId="31" fillId="0" borderId="31" xfId="0" applyNumberFormat="1" applyFont="1" applyBorder="1" applyAlignment="1">
      <alignment horizontal="left" vertical="center"/>
    </xf>
    <xf numFmtId="49" fontId="66" fillId="0" borderId="0" xfId="0" applyNumberFormat="1" applyFont="1" applyAlignment="1">
      <alignment horizontal="left" vertical="center"/>
    </xf>
    <xf numFmtId="49" fontId="66" fillId="0" borderId="0" xfId="0" applyNumberFormat="1" applyFont="1" applyAlignment="1">
      <alignment vertical="center"/>
    </xf>
    <xf numFmtId="0" fontId="73" fillId="19" borderId="0" xfId="23" applyFont="1" applyFill="1" applyAlignment="1">
      <alignment horizontal="left" vertical="center" wrapText="1"/>
    </xf>
    <xf numFmtId="4" fontId="31" fillId="12" borderId="0" xfId="0" applyNumberFormat="1" applyFont="1" applyFill="1" applyAlignment="1">
      <alignment horizontal="left" vertical="center" wrapText="1"/>
    </xf>
    <xf numFmtId="4" fontId="31" fillId="12" borderId="29" xfId="0" applyNumberFormat="1" applyFont="1" applyFill="1" applyBorder="1" applyAlignment="1">
      <alignment horizontal="left" vertical="center" wrapText="1"/>
    </xf>
    <xf numFmtId="4" fontId="31" fillId="12" borderId="29" xfId="0" applyNumberFormat="1" applyFont="1" applyFill="1" applyBorder="1" applyAlignment="1">
      <alignment horizontal="left" vertical="center"/>
    </xf>
    <xf numFmtId="9" fontId="33" fillId="0" borderId="29" xfId="0" applyNumberFormat="1" applyFont="1" applyBorder="1" applyAlignment="1">
      <alignment horizontal="left" vertical="center" wrapText="1"/>
    </xf>
    <xf numFmtId="3" fontId="31" fillId="12" borderId="31" xfId="0" applyNumberFormat="1" applyFont="1" applyFill="1" applyBorder="1" applyAlignment="1">
      <alignment horizontal="left" vertical="center"/>
    </xf>
    <xf numFmtId="0" fontId="31" fillId="0" borderId="47" xfId="0" applyFont="1" applyBorder="1" applyAlignment="1">
      <alignment horizontal="left" vertical="center" wrapText="1"/>
    </xf>
    <xf numFmtId="0" fontId="31" fillId="0" borderId="29" xfId="0" applyFont="1" applyBorder="1" applyAlignment="1">
      <alignment horizontal="left" vertical="center" wrapText="1"/>
    </xf>
    <xf numFmtId="3" fontId="29" fillId="0" borderId="30" xfId="4" applyNumberFormat="1" applyFont="1" applyBorder="1" applyAlignment="1">
      <alignment horizontal="left" vertical="center"/>
    </xf>
    <xf numFmtId="3" fontId="21" fillId="0" borderId="0" xfId="4" applyNumberFormat="1" applyFont="1" applyAlignment="1">
      <alignment horizontal="left" vertical="center"/>
    </xf>
    <xf numFmtId="3" fontId="21" fillId="12" borderId="31" xfId="0" applyNumberFormat="1" applyFont="1" applyFill="1" applyBorder="1" applyAlignment="1">
      <alignment horizontal="left" vertical="center"/>
    </xf>
    <xf numFmtId="3" fontId="21" fillId="0" borderId="31" xfId="4" applyNumberFormat="1" applyFont="1" applyBorder="1" applyAlignment="1">
      <alignment horizontal="left" vertical="center"/>
    </xf>
    <xf numFmtId="3" fontId="29" fillId="12" borderId="31" xfId="0" applyNumberFormat="1" applyFont="1" applyFill="1" applyBorder="1" applyAlignment="1">
      <alignment horizontal="left" vertical="center"/>
    </xf>
    <xf numFmtId="3" fontId="31" fillId="0" borderId="32" xfId="4" applyNumberFormat="1" applyFont="1" applyBorder="1" applyAlignment="1">
      <alignment horizontal="left" vertical="center" wrapText="1"/>
    </xf>
    <xf numFmtId="4" fontId="29" fillId="0" borderId="30" xfId="4" applyNumberFormat="1" applyFont="1" applyBorder="1" applyAlignment="1">
      <alignment horizontal="left" vertical="center"/>
    </xf>
    <xf numFmtId="4" fontId="21" fillId="0" borderId="0" xfId="4" applyNumberFormat="1" applyFont="1" applyAlignment="1">
      <alignment horizontal="left" vertical="center"/>
    </xf>
    <xf numFmtId="4" fontId="29" fillId="0" borderId="30" xfId="4" applyNumberFormat="1" applyFont="1" applyBorder="1" applyAlignment="1">
      <alignment horizontal="left" vertical="center" wrapText="1"/>
    </xf>
    <xf numFmtId="4" fontId="29" fillId="0" borderId="0" xfId="4" applyNumberFormat="1" applyFont="1" applyAlignment="1">
      <alignment horizontal="left" vertical="center" wrapText="1"/>
    </xf>
    <xf numFmtId="4" fontId="29" fillId="0" borderId="0" xfId="0" applyNumberFormat="1" applyFont="1" applyAlignment="1">
      <alignment horizontal="left" vertical="center"/>
    </xf>
    <xf numFmtId="4" fontId="20" fillId="0" borderId="30" xfId="4" applyNumberFormat="1" applyFont="1" applyBorder="1" applyAlignment="1">
      <alignment horizontal="left" vertical="center"/>
    </xf>
    <xf numFmtId="4" fontId="20" fillId="0" borderId="31" xfId="4" applyNumberFormat="1" applyFont="1" applyBorder="1" applyAlignment="1">
      <alignment horizontal="left" vertical="center"/>
    </xf>
    <xf numFmtId="4" fontId="29" fillId="0" borderId="0" xfId="6" applyNumberFormat="1" applyFont="1" applyFill="1" applyAlignment="1">
      <alignment horizontal="left" vertical="center"/>
    </xf>
    <xf numFmtId="4" fontId="29" fillId="0" borderId="31" xfId="6" applyNumberFormat="1" applyFont="1" applyFill="1" applyBorder="1" applyAlignment="1">
      <alignment horizontal="left" vertical="center"/>
    </xf>
    <xf numFmtId="4" fontId="21" fillId="0" borderId="0" xfId="6" applyNumberFormat="1" applyFont="1" applyAlignment="1">
      <alignment horizontal="left" vertical="center"/>
    </xf>
    <xf numFmtId="4" fontId="21" fillId="0" borderId="31" xfId="6" applyNumberFormat="1" applyFont="1" applyBorder="1" applyAlignment="1">
      <alignment horizontal="left" vertical="center"/>
    </xf>
    <xf numFmtId="4" fontId="21" fillId="0" borderId="29" xfId="0" applyNumberFormat="1" applyFont="1" applyBorder="1" applyAlignment="1">
      <alignment horizontal="left" vertical="center"/>
    </xf>
    <xf numFmtId="1" fontId="21" fillId="12" borderId="31" xfId="0" applyNumberFormat="1" applyFont="1" applyFill="1" applyBorder="1" applyAlignment="1">
      <alignment horizontal="left" vertical="center"/>
    </xf>
    <xf numFmtId="2" fontId="29" fillId="12" borderId="31" xfId="0" applyNumberFormat="1" applyFont="1" applyFill="1" applyBorder="1" applyAlignment="1">
      <alignment horizontal="left" vertical="center"/>
    </xf>
    <xf numFmtId="0" fontId="38" fillId="0" borderId="31" xfId="4" applyFont="1" applyBorder="1" applyAlignment="1">
      <alignment horizontal="left" vertical="center"/>
    </xf>
    <xf numFmtId="164" fontId="42" fillId="0" borderId="31" xfId="0" applyNumberFormat="1" applyFont="1" applyBorder="1" applyAlignment="1">
      <alignment horizontal="left" vertical="center"/>
    </xf>
    <xf numFmtId="0" fontId="31" fillId="0" borderId="42" xfId="0" applyFont="1" applyBorder="1" applyAlignment="1">
      <alignment horizontal="left" vertical="center" wrapText="1"/>
    </xf>
    <xf numFmtId="0" fontId="39" fillId="0" borderId="0" xfId="0" applyFont="1" applyAlignment="1">
      <alignment horizontal="left" vertical="center"/>
    </xf>
    <xf numFmtId="0" fontId="42" fillId="0" borderId="31" xfId="0" applyFont="1" applyBorder="1" applyAlignment="1">
      <alignment horizontal="left" vertical="center"/>
    </xf>
    <xf numFmtId="0" fontId="39" fillId="0" borderId="30" xfId="0" applyFont="1" applyBorder="1" applyAlignment="1">
      <alignment horizontal="left" vertical="center"/>
    </xf>
    <xf numFmtId="4" fontId="31" fillId="0" borderId="29" xfId="0" applyNumberFormat="1" applyFont="1" applyBorder="1" applyAlignment="1">
      <alignment horizontal="left" vertical="center"/>
    </xf>
    <xf numFmtId="0" fontId="73" fillId="21" borderId="47" xfId="0" applyFont="1" applyFill="1" applyBorder="1" applyAlignment="1">
      <alignment horizontal="left" vertical="center" wrapText="1"/>
    </xf>
    <xf numFmtId="4" fontId="54" fillId="21" borderId="47" xfId="0" applyNumberFormat="1" applyFont="1" applyFill="1" applyBorder="1" applyAlignment="1">
      <alignment horizontal="left" vertical="center"/>
    </xf>
    <xf numFmtId="3" fontId="29" fillId="0" borderId="31" xfId="0" applyNumberFormat="1" applyFont="1" applyBorder="1" applyAlignment="1">
      <alignment horizontal="left" vertical="center"/>
    </xf>
    <xf numFmtId="3" fontId="29" fillId="12" borderId="22" xfId="0" applyNumberFormat="1" applyFont="1" applyFill="1" applyBorder="1" applyAlignment="1">
      <alignment horizontal="left" vertical="center"/>
    </xf>
    <xf numFmtId="3" fontId="21" fillId="0" borderId="0" xfId="0" applyNumberFormat="1" applyFont="1" applyAlignment="1">
      <alignment horizontal="left" vertical="center"/>
    </xf>
    <xf numFmtId="3" fontId="21" fillId="12" borderId="29" xfId="0" applyNumberFormat="1" applyFont="1" applyFill="1" applyBorder="1" applyAlignment="1">
      <alignment horizontal="left" vertical="center"/>
    </xf>
    <xf numFmtId="164" fontId="21" fillId="2" borderId="29" xfId="0" applyNumberFormat="1" applyFont="1" applyFill="1" applyBorder="1" applyAlignment="1">
      <alignment horizontal="left" vertical="center" wrapText="1"/>
    </xf>
    <xf numFmtId="3" fontId="29" fillId="12" borderId="0" xfId="0" applyNumberFormat="1" applyFont="1" applyFill="1" applyAlignment="1">
      <alignment horizontal="left" vertical="center"/>
    </xf>
    <xf numFmtId="0" fontId="38" fillId="0" borderId="41" xfId="4" applyFont="1" applyBorder="1" applyAlignment="1">
      <alignment horizontal="left" vertical="center"/>
    </xf>
    <xf numFmtId="3" fontId="29" fillId="2" borderId="31" xfId="0" applyNumberFormat="1" applyFont="1" applyFill="1" applyBorder="1" applyAlignment="1">
      <alignment horizontal="left" vertical="center"/>
    </xf>
    <xf numFmtId="3" fontId="29" fillId="2" borderId="23" xfId="0" applyNumberFormat="1" applyFont="1" applyFill="1" applyBorder="1" applyAlignment="1">
      <alignment horizontal="left" vertical="center"/>
    </xf>
    <xf numFmtId="9" fontId="21" fillId="2" borderId="31" xfId="0" applyNumberFormat="1" applyFont="1" applyFill="1" applyBorder="1" applyAlignment="1">
      <alignment horizontal="left" vertical="center"/>
    </xf>
    <xf numFmtId="9" fontId="21" fillId="0" borderId="31" xfId="0" applyNumberFormat="1" applyFont="1" applyBorder="1" applyAlignment="1">
      <alignment horizontal="left" vertical="center"/>
    </xf>
    <xf numFmtId="3" fontId="36" fillId="0" borderId="0" xfId="4" applyNumberFormat="1" applyFont="1" applyAlignment="1">
      <alignment horizontal="left" vertical="center"/>
    </xf>
    <xf numFmtId="3" fontId="36" fillId="0" borderId="31" xfId="4" applyNumberFormat="1" applyFont="1" applyBorder="1" applyAlignment="1">
      <alignment horizontal="left" vertical="center"/>
    </xf>
    <xf numFmtId="3" fontId="21" fillId="0" borderId="30" xfId="4" applyNumberFormat="1" applyFont="1" applyBorder="1" applyAlignment="1">
      <alignment horizontal="left" vertical="center"/>
    </xf>
    <xf numFmtId="3" fontId="21" fillId="0" borderId="40" xfId="0" applyNumberFormat="1" applyFont="1" applyBorder="1" applyAlignment="1">
      <alignment horizontal="left" vertical="center"/>
    </xf>
    <xf numFmtId="0" fontId="20" fillId="0" borderId="32" xfId="4" applyFont="1" applyBorder="1" applyAlignment="1">
      <alignment horizontal="left"/>
    </xf>
    <xf numFmtId="166" fontId="21" fillId="12" borderId="31" xfId="0" applyNumberFormat="1" applyFont="1" applyFill="1" applyBorder="1" applyAlignment="1">
      <alignment horizontal="left" vertical="center"/>
    </xf>
    <xf numFmtId="166" fontId="21" fillId="0" borderId="31" xfId="0" applyNumberFormat="1" applyFont="1" applyBorder="1" applyAlignment="1">
      <alignment horizontal="left" vertical="center" wrapText="1"/>
    </xf>
    <xf numFmtId="166" fontId="21" fillId="0" borderId="24" xfId="0" applyNumberFormat="1" applyFont="1" applyBorder="1" applyAlignment="1">
      <alignment horizontal="left" vertical="center" wrapText="1"/>
    </xf>
    <xf numFmtId="166" fontId="21" fillId="0" borderId="0" xfId="0" applyNumberFormat="1" applyFont="1" applyAlignment="1">
      <alignment horizontal="left" vertical="center" wrapText="1"/>
    </xf>
    <xf numFmtId="166" fontId="21" fillId="0" borderId="29" xfId="0" applyNumberFormat="1" applyFont="1" applyBorder="1" applyAlignment="1">
      <alignment horizontal="left" vertical="center" wrapText="1"/>
    </xf>
    <xf numFmtId="2" fontId="21" fillId="0" borderId="29" xfId="0" applyNumberFormat="1" applyFont="1" applyBorder="1" applyAlignment="1">
      <alignment horizontal="left" vertical="center" wrapText="1"/>
    </xf>
    <xf numFmtId="166" fontId="21" fillId="0" borderId="30" xfId="0" applyNumberFormat="1" applyFont="1" applyBorder="1" applyAlignment="1">
      <alignment horizontal="left" vertical="center" wrapText="1"/>
    </xf>
    <xf numFmtId="0" fontId="21" fillId="12" borderId="40" xfId="0" applyFont="1" applyFill="1" applyBorder="1" applyAlignment="1">
      <alignment horizontal="left" vertical="center"/>
    </xf>
    <xf numFmtId="166" fontId="31" fillId="12" borderId="31" xfId="0" applyNumberFormat="1" applyFont="1" applyFill="1" applyBorder="1" applyAlignment="1">
      <alignment horizontal="left" vertical="center"/>
    </xf>
    <xf numFmtId="166" fontId="21" fillId="12" borderId="40" xfId="0" applyNumberFormat="1" applyFont="1" applyFill="1" applyBorder="1" applyAlignment="1">
      <alignment horizontal="left" vertical="center"/>
    </xf>
    <xf numFmtId="0" fontId="38" fillId="0" borderId="42" xfId="0" applyFont="1" applyBorder="1" applyAlignment="1">
      <alignment horizontal="left" vertical="center" wrapText="1"/>
    </xf>
    <xf numFmtId="4" fontId="72" fillId="18" borderId="31" xfId="0" applyNumberFormat="1" applyFont="1" applyFill="1" applyBorder="1" applyAlignment="1">
      <alignment horizontal="left" vertical="center"/>
    </xf>
    <xf numFmtId="4" fontId="72" fillId="0" borderId="0" xfId="0" applyNumberFormat="1" applyFont="1" applyAlignment="1">
      <alignment horizontal="left" vertical="center"/>
    </xf>
    <xf numFmtId="4" fontId="33" fillId="18" borderId="0" xfId="0" applyNumberFormat="1" applyFont="1" applyFill="1" applyAlignment="1">
      <alignment horizontal="left" vertical="center"/>
    </xf>
    <xf numFmtId="4" fontId="33" fillId="18" borderId="29" xfId="0" applyNumberFormat="1" applyFont="1" applyFill="1" applyBorder="1" applyAlignment="1">
      <alignment horizontal="left" vertical="center"/>
    </xf>
    <xf numFmtId="4" fontId="31" fillId="18" borderId="31" xfId="0" applyNumberFormat="1" applyFont="1" applyFill="1" applyBorder="1" applyAlignment="1">
      <alignment horizontal="left" vertical="center"/>
    </xf>
    <xf numFmtId="4" fontId="31" fillId="18" borderId="29" xfId="0" applyNumberFormat="1" applyFont="1" applyFill="1" applyBorder="1" applyAlignment="1">
      <alignment horizontal="left" vertical="center"/>
    </xf>
    <xf numFmtId="4" fontId="31" fillId="18" borderId="0" xfId="0" applyNumberFormat="1" applyFont="1" applyFill="1" applyAlignment="1">
      <alignment horizontal="left" vertical="center"/>
    </xf>
    <xf numFmtId="4" fontId="35" fillId="18" borderId="29" xfId="0" applyNumberFormat="1" applyFont="1" applyFill="1" applyBorder="1" applyAlignment="1">
      <alignment horizontal="left" vertical="center"/>
    </xf>
    <xf numFmtId="4" fontId="35" fillId="0" borderId="0" xfId="0" applyNumberFormat="1" applyFont="1" applyAlignment="1">
      <alignment horizontal="left" vertical="center"/>
    </xf>
    <xf numFmtId="0" fontId="39" fillId="18" borderId="32" xfId="0" applyFont="1" applyFill="1" applyBorder="1" applyAlignment="1">
      <alignment horizontal="left" vertical="center"/>
    </xf>
    <xf numFmtId="0" fontId="39" fillId="18" borderId="0" xfId="0" applyFont="1" applyFill="1" applyAlignment="1">
      <alignment horizontal="left" vertical="center"/>
    </xf>
    <xf numFmtId="0" fontId="33" fillId="0" borderId="0" xfId="0" applyFont="1" applyAlignment="1">
      <alignment horizontal="left" vertical="center"/>
    </xf>
    <xf numFmtId="0" fontId="34" fillId="0" borderId="41" xfId="0" applyFont="1" applyBorder="1" applyAlignment="1">
      <alignment horizontal="left" vertical="center"/>
    </xf>
    <xf numFmtId="0" fontId="36" fillId="0" borderId="41" xfId="0" applyFont="1" applyBorder="1" applyAlignment="1">
      <alignment horizontal="left" vertical="center" wrapText="1"/>
    </xf>
    <xf numFmtId="4" fontId="33" fillId="0" borderId="0" xfId="0" applyNumberFormat="1" applyFont="1" applyAlignment="1">
      <alignment horizontal="left" vertical="center" wrapText="1"/>
    </xf>
    <xf numFmtId="4" fontId="33" fillId="0" borderId="31" xfId="0" applyNumberFormat="1" applyFont="1" applyBorder="1" applyAlignment="1">
      <alignment horizontal="left" vertical="center" wrapText="1"/>
    </xf>
    <xf numFmtId="4" fontId="33" fillId="0" borderId="29" xfId="0" applyNumberFormat="1" applyFont="1" applyBorder="1" applyAlignment="1">
      <alignment horizontal="left" vertical="center" wrapText="1"/>
    </xf>
    <xf numFmtId="4" fontId="33" fillId="0" borderId="30" xfId="0" applyNumberFormat="1" applyFont="1" applyBorder="1" applyAlignment="1">
      <alignment horizontal="left" vertical="center" wrapText="1"/>
    </xf>
    <xf numFmtId="0" fontId="36" fillId="22" borderId="47" xfId="4" applyFont="1" applyFill="1" applyBorder="1" applyAlignment="1">
      <alignment horizontal="left" vertical="center"/>
    </xf>
    <xf numFmtId="0" fontId="21" fillId="0" borderId="31" xfId="8" applyNumberFormat="1" applyFont="1" applyFill="1" applyBorder="1" applyAlignment="1">
      <alignment horizontal="left" vertical="center" wrapText="1"/>
    </xf>
    <xf numFmtId="0" fontId="38" fillId="12" borderId="30" xfId="0" applyFont="1" applyFill="1" applyBorder="1" applyAlignment="1">
      <alignment horizontal="left" vertical="center"/>
    </xf>
    <xf numFmtId="0" fontId="31" fillId="0" borderId="31" xfId="8" applyNumberFormat="1" applyFont="1" applyBorder="1" applyAlignment="1">
      <alignment horizontal="left" vertical="center" wrapText="1"/>
    </xf>
    <xf numFmtId="49" fontId="31" fillId="0" borderId="31" xfId="8" applyNumberFormat="1" applyFont="1" applyBorder="1" applyAlignment="1">
      <alignment horizontal="left" vertical="center" wrapText="1"/>
    </xf>
    <xf numFmtId="49" fontId="31" fillId="0" borderId="31" xfId="8" applyNumberFormat="1" applyFont="1" applyBorder="1" applyAlignment="1">
      <alignment horizontal="center" vertical="center" wrapText="1"/>
    </xf>
    <xf numFmtId="0" fontId="21" fillId="0" borderId="31" xfId="8" applyNumberFormat="1" applyFont="1" applyFill="1" applyBorder="1" applyAlignment="1">
      <alignment horizontal="left" vertical="top" wrapText="1"/>
    </xf>
    <xf numFmtId="0" fontId="37" fillId="0" borderId="36" xfId="0" applyFont="1" applyBorder="1" applyAlignment="1">
      <alignment vertical="center" wrapText="1"/>
    </xf>
    <xf numFmtId="2" fontId="21" fillId="0" borderId="31" xfId="8" applyNumberFormat="1" applyFont="1" applyBorder="1" applyAlignment="1">
      <alignment horizontal="left" vertical="center" wrapText="1"/>
    </xf>
    <xf numFmtId="2" fontId="31" fillId="12" borderId="31" xfId="0" applyNumberFormat="1" applyFont="1" applyFill="1" applyBorder="1" applyAlignment="1">
      <alignment horizontal="left" vertical="center"/>
    </xf>
    <xf numFmtId="2" fontId="21" fillId="12" borderId="40" xfId="0" applyNumberFormat="1" applyFont="1" applyFill="1" applyBorder="1" applyAlignment="1">
      <alignment horizontal="left" vertical="center"/>
    </xf>
    <xf numFmtId="2" fontId="21" fillId="12" borderId="29" xfId="0" applyNumberFormat="1" applyFont="1" applyFill="1" applyBorder="1" applyAlignment="1">
      <alignment horizontal="left" vertical="center"/>
    </xf>
    <xf numFmtId="0" fontId="73" fillId="19" borderId="0" xfId="0" applyFont="1" applyFill="1" applyAlignment="1">
      <alignment horizontal="left" vertical="center" wrapText="1"/>
    </xf>
    <xf numFmtId="0" fontId="73" fillId="19" borderId="0" xfId="0" applyFont="1" applyFill="1" applyAlignment="1">
      <alignment vertical="center" wrapText="1"/>
    </xf>
    <xf numFmtId="0" fontId="33" fillId="0" borderId="29" xfId="0" applyFont="1" applyBorder="1" applyAlignment="1">
      <alignment horizontal="left" vertical="center" wrapText="1"/>
    </xf>
    <xf numFmtId="0" fontId="36" fillId="0" borderId="0" xfId="0" applyFont="1" applyAlignment="1">
      <alignment horizontal="left" vertical="center" wrapText="1"/>
    </xf>
    <xf numFmtId="0" fontId="33" fillId="0" borderId="31" xfId="0" applyFont="1" applyBorder="1" applyAlignment="1">
      <alignment horizontal="left" vertical="center" wrapText="1"/>
    </xf>
    <xf numFmtId="0" fontId="31" fillId="18" borderId="31" xfId="0" applyFont="1" applyFill="1" applyBorder="1" applyAlignment="1">
      <alignment horizontal="left" vertical="center" wrapText="1"/>
    </xf>
    <xf numFmtId="0" fontId="31" fillId="18" borderId="29" xfId="0" applyFont="1" applyFill="1" applyBorder="1" applyAlignment="1">
      <alignment horizontal="left" vertical="center" wrapText="1"/>
    </xf>
    <xf numFmtId="0" fontId="76" fillId="19" borderId="27" xfId="23" applyNumberFormat="1" applyFont="1" applyFill="1" applyBorder="1" applyAlignment="1">
      <alignment horizontal="left" vertical="center" wrapText="1"/>
    </xf>
    <xf numFmtId="0" fontId="0" fillId="0" borderId="0" xfId="0" applyAlignment="1">
      <alignment horizontal="left" vertical="center"/>
    </xf>
    <xf numFmtId="0" fontId="20" fillId="0" borderId="46" xfId="4" applyFont="1" applyBorder="1" applyAlignment="1">
      <alignment vertical="center"/>
    </xf>
    <xf numFmtId="0" fontId="36" fillId="0" borderId="46" xfId="4" applyFont="1" applyBorder="1" applyAlignment="1">
      <alignment horizontal="center" vertical="center"/>
    </xf>
    <xf numFmtId="0" fontId="36" fillId="0" borderId="30" xfId="4" applyFont="1" applyBorder="1" applyAlignment="1">
      <alignment horizontal="left" vertical="center"/>
    </xf>
    <xf numFmtId="0" fontId="33" fillId="0" borderId="29" xfId="4" applyFont="1" applyBorder="1" applyAlignment="1">
      <alignment horizontal="left" vertical="center" wrapText="1"/>
    </xf>
    <xf numFmtId="0" fontId="21" fillId="0" borderId="29" xfId="4" applyFont="1" applyBorder="1" applyAlignment="1">
      <alignment horizontal="left" vertical="center" wrapText="1"/>
    </xf>
    <xf numFmtId="0" fontId="36" fillId="0" borderId="32" xfId="4" applyFont="1" applyBorder="1" applyAlignment="1">
      <alignment horizontal="center" vertical="center"/>
    </xf>
    <xf numFmtId="0" fontId="29" fillId="0" borderId="0" xfId="4" applyFont="1" applyAlignment="1">
      <alignment vertical="center" wrapText="1"/>
    </xf>
    <xf numFmtId="0" fontId="21" fillId="12" borderId="29" xfId="0" applyFont="1" applyFill="1" applyBorder="1" applyAlignment="1">
      <alignment horizontal="left" vertical="center" wrapText="1"/>
    </xf>
    <xf numFmtId="0" fontId="31" fillId="12" borderId="31" xfId="0" applyFont="1" applyFill="1" applyBorder="1" applyAlignment="1">
      <alignment horizontal="left" vertical="center"/>
    </xf>
    <xf numFmtId="0" fontId="36" fillId="0" borderId="40" xfId="4" applyFont="1" applyBorder="1" applyAlignment="1">
      <alignment horizontal="left" vertical="center" wrapText="1"/>
    </xf>
    <xf numFmtId="0" fontId="29" fillId="0" borderId="0" xfId="0" applyFont="1" applyAlignment="1">
      <alignment horizontal="left" vertical="center"/>
    </xf>
    <xf numFmtId="0" fontId="21" fillId="0" borderId="30" xfId="4" applyFont="1" applyBorder="1" applyAlignment="1">
      <alignment horizontal="left" vertical="center" wrapText="1"/>
    </xf>
    <xf numFmtId="0" fontId="21" fillId="0" borderId="31" xfId="4" applyFont="1" applyBorder="1" applyAlignment="1">
      <alignment horizontal="left" vertical="center"/>
    </xf>
    <xf numFmtId="0" fontId="20" fillId="0" borderId="31" xfId="4" applyFont="1" applyBorder="1" applyAlignment="1">
      <alignment horizontal="left" vertical="center"/>
    </xf>
    <xf numFmtId="0" fontId="21" fillId="0" borderId="31" xfId="4" applyFont="1" applyBorder="1" applyAlignment="1">
      <alignment horizontal="left" vertical="center" wrapText="1"/>
    </xf>
    <xf numFmtId="0" fontId="31" fillId="0" borderId="32" xfId="0" applyFont="1" applyBorder="1" applyAlignment="1">
      <alignment horizontal="left" vertical="center" wrapText="1"/>
    </xf>
    <xf numFmtId="0" fontId="20" fillId="0" borderId="32" xfId="4" applyFont="1" applyBorder="1" applyAlignment="1">
      <alignment vertical="center"/>
    </xf>
    <xf numFmtId="0" fontId="36" fillId="0" borderId="29" xfId="4" applyFont="1" applyBorder="1" applyAlignment="1">
      <alignment horizontal="left" vertical="center"/>
    </xf>
    <xf numFmtId="0" fontId="33" fillId="0" borderId="0" xfId="4" applyFont="1" applyAlignment="1">
      <alignment horizontal="left" vertical="center" wrapText="1"/>
    </xf>
    <xf numFmtId="0" fontId="35" fillId="0" borderId="0" xfId="4" applyFont="1" applyAlignment="1">
      <alignment horizontal="left" vertical="center" wrapText="1"/>
    </xf>
    <xf numFmtId="0" fontId="24" fillId="0" borderId="30" xfId="4" applyFont="1" applyBorder="1" applyAlignment="1">
      <alignment horizontal="left" vertical="center"/>
    </xf>
    <xf numFmtId="0" fontId="21" fillId="12" borderId="0" xfId="0" applyFont="1" applyFill="1" applyAlignment="1">
      <alignment horizontal="left" vertical="center"/>
    </xf>
    <xf numFmtId="0" fontId="24" fillId="0" borderId="31" xfId="4" applyFont="1" applyBorder="1" applyAlignment="1">
      <alignment horizontal="left" vertical="center"/>
    </xf>
    <xf numFmtId="0" fontId="24" fillId="0" borderId="31" xfId="4" applyFont="1" applyBorder="1" applyAlignment="1">
      <alignment horizontal="left" vertical="center" wrapText="1"/>
    </xf>
    <xf numFmtId="0" fontId="31" fillId="0" borderId="31" xfId="4" applyFont="1" applyBorder="1" applyAlignment="1">
      <alignment horizontal="left" vertical="center" wrapText="1"/>
    </xf>
    <xf numFmtId="0" fontId="24" fillId="0" borderId="0" xfId="4" applyFont="1" applyAlignment="1">
      <alignment horizontal="left" vertical="center"/>
    </xf>
    <xf numFmtId="0" fontId="29" fillId="0" borderId="31" xfId="4" applyFont="1" applyBorder="1" applyAlignment="1">
      <alignment horizontal="left" vertical="center"/>
    </xf>
    <xf numFmtId="0" fontId="29" fillId="12" borderId="31" xfId="0" applyFont="1" applyFill="1" applyBorder="1" applyAlignment="1">
      <alignment horizontal="left" vertical="center"/>
    </xf>
    <xf numFmtId="0" fontId="20" fillId="0" borderId="31" xfId="4" applyFont="1" applyBorder="1" applyAlignment="1">
      <alignment horizontal="left" vertical="center" wrapText="1"/>
    </xf>
    <xf numFmtId="0" fontId="42" fillId="0" borderId="31" xfId="4" applyFont="1" applyBorder="1" applyAlignment="1">
      <alignment horizontal="left" vertical="center" wrapText="1"/>
    </xf>
    <xf numFmtId="0" fontId="31" fillId="0" borderId="31" xfId="4" applyFont="1" applyBorder="1" applyAlignment="1">
      <alignment horizontal="left" vertical="center"/>
    </xf>
    <xf numFmtId="0" fontId="21" fillId="0" borderId="32" xfId="4" applyFont="1" applyBorder="1" applyAlignment="1">
      <alignment vertical="center" wrapText="1"/>
    </xf>
    <xf numFmtId="0" fontId="36" fillId="0" borderId="29" xfId="4" applyFont="1" applyBorder="1" applyAlignment="1">
      <alignment horizontal="left" vertical="center" wrapText="1"/>
    </xf>
    <xf numFmtId="0" fontId="20" fillId="0" borderId="31" xfId="4" applyFont="1" applyBorder="1" applyAlignment="1">
      <alignment horizontal="center" vertical="center"/>
    </xf>
    <xf numFmtId="0" fontId="20" fillId="0" borderId="30" xfId="4" applyFont="1" applyBorder="1" applyAlignment="1">
      <alignment horizontal="center" vertical="center"/>
    </xf>
    <xf numFmtId="0" fontId="20" fillId="0" borderId="0" xfId="4" applyFont="1" applyAlignment="1">
      <alignment horizontal="center" vertical="center"/>
    </xf>
    <xf numFmtId="0" fontId="20" fillId="0" borderId="29" xfId="4" applyFont="1" applyBorder="1" applyAlignment="1">
      <alignment horizontal="center" vertical="center"/>
    </xf>
    <xf numFmtId="0" fontId="21" fillId="0" borderId="29" xfId="4" applyFont="1" applyBorder="1" applyAlignment="1">
      <alignment horizontal="left" vertical="center"/>
    </xf>
    <xf numFmtId="0" fontId="20" fillId="0" borderId="29" xfId="4" applyFont="1" applyBorder="1" applyAlignment="1">
      <alignment vertical="center"/>
    </xf>
    <xf numFmtId="0" fontId="20" fillId="0" borderId="29" xfId="4" applyFont="1" applyBorder="1" applyAlignment="1">
      <alignment vertical="center" wrapText="1"/>
    </xf>
    <xf numFmtId="0" fontId="29" fillId="0" borderId="32" xfId="4" applyFont="1" applyBorder="1" applyAlignment="1">
      <alignment vertical="center" wrapText="1"/>
    </xf>
    <xf numFmtId="0" fontId="21" fillId="0" borderId="32" xfId="0" applyFont="1" applyBorder="1" applyAlignment="1">
      <alignment horizontal="left" vertical="center"/>
    </xf>
    <xf numFmtId="0" fontId="38" fillId="0" borderId="31" xfId="4" applyFont="1" applyBorder="1" applyAlignment="1">
      <alignment horizontal="left" vertical="center" wrapText="1"/>
    </xf>
    <xf numFmtId="0" fontId="29" fillId="0" borderId="31" xfId="4" applyFont="1" applyBorder="1" applyAlignment="1">
      <alignment horizontal="left" vertical="center" wrapText="1"/>
    </xf>
    <xf numFmtId="0" fontId="20" fillId="0" borderId="32" xfId="4" applyFont="1" applyBorder="1" applyAlignment="1">
      <alignment horizontal="left" vertical="center"/>
    </xf>
    <xf numFmtId="0" fontId="36" fillId="0" borderId="32" xfId="4" applyFont="1" applyBorder="1" applyAlignment="1">
      <alignment horizontal="left" vertical="center"/>
    </xf>
    <xf numFmtId="0" fontId="38" fillId="0" borderId="32" xfId="4" applyFont="1" applyBorder="1" applyAlignment="1">
      <alignment horizontal="left" vertical="center"/>
    </xf>
    <xf numFmtId="0" fontId="29" fillId="0" borderId="30" xfId="4" applyFont="1" applyBorder="1" applyAlignment="1">
      <alignment horizontal="left" vertical="center"/>
    </xf>
    <xf numFmtId="0" fontId="33" fillId="0" borderId="0" xfId="0" applyFont="1" applyAlignment="1">
      <alignment horizontal="left" vertical="center" wrapText="1"/>
    </xf>
    <xf numFmtId="0" fontId="36" fillId="0" borderId="41" xfId="4" applyFont="1" applyBorder="1" applyAlignment="1">
      <alignment horizontal="center" vertical="center" wrapText="1"/>
    </xf>
    <xf numFmtId="0" fontId="20" fillId="0" borderId="30" xfId="4" applyFont="1" applyBorder="1" applyAlignment="1">
      <alignment vertical="center" wrapText="1"/>
    </xf>
    <xf numFmtId="0" fontId="43" fillId="0" borderId="29" xfId="0" applyFont="1" applyBorder="1" applyAlignment="1">
      <alignment vertical="center" wrapText="1"/>
    </xf>
    <xf numFmtId="0" fontId="50" fillId="0" borderId="29" xfId="0" applyFont="1" applyBorder="1" applyAlignment="1">
      <alignment vertical="center" wrapText="1"/>
    </xf>
    <xf numFmtId="0" fontId="50" fillId="0" borderId="29" xfId="0" applyFont="1" applyBorder="1" applyAlignment="1">
      <alignment vertical="center"/>
    </xf>
    <xf numFmtId="0" fontId="50" fillId="0" borderId="31" xfId="0" applyFont="1" applyBorder="1" applyAlignment="1">
      <alignment vertical="center" wrapText="1"/>
    </xf>
    <xf numFmtId="0" fontId="43" fillId="0" borderId="31" xfId="0" applyFont="1" applyBorder="1" applyAlignment="1">
      <alignment vertical="center" wrapText="1"/>
    </xf>
    <xf numFmtId="0" fontId="21" fillId="0" borderId="40" xfId="4" applyFont="1" applyBorder="1" applyAlignment="1">
      <alignment horizontal="left" vertical="center"/>
    </xf>
    <xf numFmtId="0" fontId="38" fillId="0" borderId="40" xfId="4" applyFont="1" applyBorder="1" applyAlignment="1">
      <alignment horizontal="left" vertical="center" wrapText="1"/>
    </xf>
    <xf numFmtId="0" fontId="21" fillId="12" borderId="29" xfId="0" applyFont="1" applyFill="1" applyBorder="1" applyAlignment="1">
      <alignment vertical="center" wrapText="1"/>
    </xf>
    <xf numFmtId="0" fontId="21" fillId="0" borderId="31" xfId="0" applyFont="1" applyBorder="1" applyAlignment="1">
      <alignment vertical="center" wrapText="1"/>
    </xf>
    <xf numFmtId="0" fontId="21" fillId="12" borderId="0" xfId="0" applyFont="1" applyFill="1" applyAlignment="1">
      <alignment vertical="center" wrapText="1"/>
    </xf>
    <xf numFmtId="0" fontId="21" fillId="0" borderId="29" xfId="0" applyFont="1" applyBorder="1" applyAlignment="1">
      <alignment vertical="center" wrapText="1"/>
    </xf>
    <xf numFmtId="0" fontId="0" fillId="0" borderId="29" xfId="0" applyBorder="1" applyAlignment="1">
      <alignment horizontal="left"/>
    </xf>
    <xf numFmtId="0" fontId="29" fillId="12" borderId="41" xfId="0" applyFont="1" applyFill="1" applyBorder="1" applyAlignment="1">
      <alignment vertical="center" wrapText="1"/>
    </xf>
    <xf numFmtId="0" fontId="36" fillId="12" borderId="41" xfId="0" applyFont="1" applyFill="1" applyBorder="1" applyAlignment="1">
      <alignment horizontal="left" vertical="center" wrapText="1"/>
    </xf>
    <xf numFmtId="0" fontId="29" fillId="12" borderId="29" xfId="0" applyFont="1" applyFill="1" applyBorder="1" applyAlignment="1">
      <alignment vertical="center" wrapText="1"/>
    </xf>
    <xf numFmtId="0" fontId="29" fillId="0" borderId="29" xfId="0" applyFont="1" applyBorder="1" applyAlignment="1">
      <alignment horizontal="left" vertical="center"/>
    </xf>
    <xf numFmtId="0" fontId="21" fillId="12" borderId="31" xfId="0" applyFont="1" applyFill="1" applyBorder="1" applyAlignment="1">
      <alignment vertical="center" wrapText="1"/>
    </xf>
    <xf numFmtId="0" fontId="21" fillId="12" borderId="46" xfId="0" applyFont="1" applyFill="1" applyBorder="1" applyAlignment="1">
      <alignment vertical="center" wrapText="1"/>
    </xf>
    <xf numFmtId="0" fontId="36" fillId="0" borderId="42" xfId="4" applyFont="1" applyBorder="1" applyAlignment="1">
      <alignment horizontal="left" vertical="center"/>
    </xf>
    <xf numFmtId="0" fontId="36" fillId="0" borderId="0" xfId="4" applyFont="1" applyAlignment="1">
      <alignment horizontal="center" vertical="center" wrapText="1"/>
    </xf>
    <xf numFmtId="0" fontId="70" fillId="0" borderId="0" xfId="0" applyFont="1" applyAlignment="1">
      <alignment horizontal="left" vertical="center" wrapText="1"/>
    </xf>
    <xf numFmtId="0" fontId="38" fillId="12" borderId="32" xfId="0" applyFont="1" applyFill="1" applyBorder="1" applyAlignment="1">
      <alignment vertical="center" wrapText="1"/>
    </xf>
    <xf numFmtId="0" fontId="29" fillId="0" borderId="30" xfId="4" applyFont="1" applyBorder="1" applyAlignment="1">
      <alignment horizontal="left" vertical="center" wrapText="1"/>
    </xf>
    <xf numFmtId="0" fontId="36" fillId="0" borderId="42" xfId="4" applyFont="1" applyBorder="1" applyAlignment="1">
      <alignment horizontal="center" vertical="center" wrapText="1"/>
    </xf>
    <xf numFmtId="0" fontId="32" fillId="0" borderId="41" xfId="4" applyFont="1" applyBorder="1" applyAlignment="1">
      <alignment horizontal="left" vertical="center" textRotation="90"/>
    </xf>
    <xf numFmtId="0" fontId="36" fillId="0" borderId="42" xfId="4" applyFont="1" applyBorder="1" applyAlignment="1">
      <alignment horizontal="center" vertical="center"/>
    </xf>
    <xf numFmtId="0" fontId="35" fillId="0" borderId="32" xfId="4" applyFont="1" applyBorder="1" applyAlignment="1">
      <alignment horizontal="left" vertical="center" wrapText="1"/>
    </xf>
    <xf numFmtId="0" fontId="33" fillId="0" borderId="31" xfId="0" applyFont="1" applyBorder="1" applyAlignment="1">
      <alignment horizontal="left" vertical="center"/>
    </xf>
    <xf numFmtId="0" fontId="33" fillId="18" borderId="0" xfId="0" applyFont="1" applyFill="1" applyAlignment="1">
      <alignment horizontal="left" vertical="center" wrapText="1"/>
    </xf>
    <xf numFmtId="0" fontId="35" fillId="0" borderId="31" xfId="0" applyFont="1" applyBorder="1" applyAlignment="1">
      <alignment horizontal="left" vertical="center" wrapText="1"/>
    </xf>
    <xf numFmtId="0" fontId="42" fillId="0" borderId="31" xfId="0" applyFont="1" applyBorder="1" applyAlignment="1">
      <alignment horizontal="left" vertical="center" wrapText="1"/>
    </xf>
    <xf numFmtId="0" fontId="53" fillId="0" borderId="31" xfId="0" applyFont="1" applyBorder="1" applyAlignment="1">
      <alignment horizontal="left" vertical="center" wrapText="1"/>
    </xf>
    <xf numFmtId="0" fontId="20" fillId="2" borderId="31" xfId="4" applyFont="1" applyFill="1" applyBorder="1" applyAlignment="1">
      <alignment horizontal="left" vertical="center" wrapText="1"/>
    </xf>
    <xf numFmtId="0" fontId="41" fillId="6" borderId="0" xfId="4" applyFont="1" applyFill="1" applyAlignment="1">
      <alignment vertical="center"/>
    </xf>
    <xf numFmtId="0" fontId="31" fillId="12" borderId="31" xfId="0" applyFont="1" applyFill="1" applyBorder="1" applyAlignment="1">
      <alignment horizontal="left" vertical="center" wrapText="1"/>
    </xf>
    <xf numFmtId="0" fontId="41" fillId="6" borderId="32" xfId="4" applyFont="1" applyFill="1" applyBorder="1" applyAlignment="1">
      <alignment vertical="center"/>
    </xf>
    <xf numFmtId="0" fontId="24" fillId="0" borderId="32" xfId="4" applyFont="1" applyBorder="1" applyAlignment="1">
      <alignment horizontal="left" vertical="center" wrapText="1"/>
    </xf>
    <xf numFmtId="0" fontId="42" fillId="12" borderId="31" xfId="0" applyFont="1" applyFill="1" applyBorder="1" applyAlignment="1">
      <alignment horizontal="left" vertical="center"/>
    </xf>
    <xf numFmtId="0" fontId="20" fillId="2" borderId="29" xfId="4" applyFont="1" applyFill="1" applyBorder="1" applyAlignment="1">
      <alignment horizontal="left" vertical="center" wrapText="1"/>
    </xf>
    <xf numFmtId="0" fontId="31" fillId="12" borderId="29" xfId="0" applyFont="1" applyFill="1" applyBorder="1" applyAlignment="1">
      <alignment horizontal="left" vertical="center" wrapText="1"/>
    </xf>
    <xf numFmtId="0" fontId="42" fillId="12" borderId="0" xfId="0" applyFont="1" applyFill="1" applyAlignment="1">
      <alignment horizontal="left" vertical="center"/>
    </xf>
    <xf numFmtId="0" fontId="42" fillId="12" borderId="29" xfId="0" applyFont="1" applyFill="1" applyBorder="1" applyAlignment="1">
      <alignment horizontal="left" vertical="center"/>
    </xf>
    <xf numFmtId="0" fontId="42" fillId="0" borderId="29" xfId="0" applyFont="1" applyBorder="1" applyAlignment="1">
      <alignment horizontal="left" vertical="center"/>
    </xf>
    <xf numFmtId="0" fontId="42" fillId="12" borderId="0" xfId="0" applyFont="1" applyFill="1" applyAlignment="1">
      <alignment horizontal="left" vertical="center" wrapText="1"/>
    </xf>
    <xf numFmtId="0" fontId="31" fillId="12" borderId="0" xfId="0" applyFont="1" applyFill="1" applyAlignment="1">
      <alignment horizontal="left" vertical="center" wrapText="1"/>
    </xf>
    <xf numFmtId="0" fontId="31" fillId="12" borderId="30" xfId="0" applyFont="1" applyFill="1" applyBorder="1" applyAlignment="1">
      <alignment horizontal="left" vertical="center" wrapText="1"/>
    </xf>
    <xf numFmtId="0" fontId="24" fillId="2" borderId="0" xfId="4" applyFont="1" applyFill="1" applyAlignment="1">
      <alignment horizontal="left" vertical="center" wrapText="1"/>
    </xf>
    <xf numFmtId="0" fontId="24" fillId="2" borderId="29" xfId="4" applyFont="1" applyFill="1" applyBorder="1" applyAlignment="1">
      <alignment horizontal="left" vertical="center" wrapText="1"/>
    </xf>
    <xf numFmtId="0" fontId="39" fillId="0" borderId="31" xfId="0" applyFont="1" applyBorder="1" applyAlignment="1">
      <alignment horizontal="left" vertical="center"/>
    </xf>
    <xf numFmtId="0" fontId="24" fillId="2" borderId="31" xfId="4" applyFont="1" applyFill="1" applyBorder="1" applyAlignment="1">
      <alignment horizontal="left" vertical="center" wrapText="1"/>
    </xf>
    <xf numFmtId="0" fontId="38" fillId="12" borderId="0" xfId="0" applyFont="1" applyFill="1" applyAlignment="1">
      <alignment horizontal="left" vertical="center" wrapText="1"/>
    </xf>
    <xf numFmtId="0" fontId="38" fillId="12" borderId="46" xfId="0" applyFont="1" applyFill="1" applyBorder="1" applyAlignment="1">
      <alignment horizontal="left" vertical="center" wrapText="1"/>
    </xf>
    <xf numFmtId="0" fontId="31" fillId="12" borderId="46" xfId="0" applyFont="1" applyFill="1" applyBorder="1" applyAlignment="1">
      <alignment horizontal="left" vertical="center" wrapText="1"/>
    </xf>
    <xf numFmtId="0" fontId="72" fillId="0" borderId="47" xfId="0" applyFont="1" applyBorder="1" applyAlignment="1">
      <alignment horizontal="left" vertical="center" wrapText="1"/>
    </xf>
    <xf numFmtId="0" fontId="33" fillId="0" borderId="47" xfId="0" applyFont="1" applyBorder="1" applyAlignment="1">
      <alignment horizontal="left" wrapText="1"/>
    </xf>
    <xf numFmtId="0" fontId="33" fillId="0" borderId="47" xfId="0" applyFont="1" applyBorder="1" applyAlignment="1">
      <alignment horizontal="left"/>
    </xf>
    <xf numFmtId="0" fontId="54" fillId="21" borderId="47" xfId="0" applyFont="1" applyFill="1" applyBorder="1" applyAlignment="1">
      <alignment horizontal="left" vertical="center"/>
    </xf>
    <xf numFmtId="0" fontId="74" fillId="21" borderId="47" xfId="0" applyFont="1" applyFill="1" applyBorder="1" applyAlignment="1">
      <alignment horizontal="left" vertical="center"/>
    </xf>
    <xf numFmtId="9" fontId="21" fillId="0" borderId="31" xfId="6" applyFont="1" applyBorder="1" applyAlignment="1">
      <alignment horizontal="left" vertical="center"/>
    </xf>
    <xf numFmtId="9" fontId="31" fillId="0" borderId="46" xfId="8" applyFont="1" applyBorder="1" applyAlignment="1">
      <alignment horizontal="left" vertical="center" wrapText="1"/>
    </xf>
    <xf numFmtId="0" fontId="29" fillId="12" borderId="31" xfId="0" applyFont="1" applyFill="1" applyBorder="1" applyAlignment="1">
      <alignment horizontal="left" vertical="center" wrapText="1"/>
    </xf>
    <xf numFmtId="0" fontId="21" fillId="12" borderId="31" xfId="0" applyFont="1" applyFill="1" applyBorder="1" applyAlignment="1">
      <alignment horizontal="left" vertical="center" wrapText="1"/>
    </xf>
    <xf numFmtId="0" fontId="21" fillId="12" borderId="0" xfId="0" applyFont="1" applyFill="1" applyAlignment="1">
      <alignment horizontal="left" vertical="center" wrapText="1"/>
    </xf>
    <xf numFmtId="0" fontId="29" fillId="12" borderId="29" xfId="0" applyFont="1" applyFill="1" applyBorder="1" applyAlignment="1">
      <alignment horizontal="left" vertical="center" wrapText="1"/>
    </xf>
    <xf numFmtId="0" fontId="29" fillId="0" borderId="32" xfId="4" applyFont="1" applyBorder="1" applyAlignment="1">
      <alignment horizontal="left" vertical="center" wrapText="1"/>
    </xf>
    <xf numFmtId="0" fontId="29" fillId="12" borderId="0" xfId="0" applyFont="1" applyFill="1" applyAlignment="1">
      <alignment horizontal="left" vertical="center" wrapText="1"/>
    </xf>
    <xf numFmtId="0" fontId="21" fillId="2" borderId="31" xfId="0" applyFont="1" applyFill="1" applyBorder="1" applyAlignment="1">
      <alignment horizontal="left" vertical="center"/>
    </xf>
    <xf numFmtId="0" fontId="29" fillId="0" borderId="43" xfId="4" applyFont="1" applyBorder="1" applyAlignment="1">
      <alignment horizontal="left" vertical="center" wrapText="1"/>
    </xf>
    <xf numFmtId="0" fontId="20" fillId="0" borderId="29" xfId="4" applyFont="1" applyBorder="1" applyAlignment="1">
      <alignment horizontal="left" vertical="center" wrapText="1"/>
    </xf>
    <xf numFmtId="0" fontId="20" fillId="0" borderId="40" xfId="4" applyFont="1" applyBorder="1" applyAlignment="1">
      <alignment horizontal="left" vertical="center"/>
    </xf>
    <xf numFmtId="0" fontId="33" fillId="0" borderId="30" xfId="0" applyFont="1" applyBorder="1" applyAlignment="1">
      <alignment horizontal="left" vertical="center" wrapText="1"/>
    </xf>
    <xf numFmtId="0" fontId="28" fillId="12" borderId="31" xfId="0" applyFont="1" applyFill="1" applyBorder="1" applyAlignment="1">
      <alignment horizontal="left" vertical="center"/>
    </xf>
    <xf numFmtId="0" fontId="35" fillId="12" borderId="31" xfId="0" applyFont="1" applyFill="1" applyBorder="1" applyAlignment="1">
      <alignment horizontal="left" vertical="center"/>
    </xf>
    <xf numFmtId="0" fontId="31" fillId="0" borderId="0" xfId="4" applyFont="1" applyAlignment="1">
      <alignment horizontal="left" vertical="center"/>
    </xf>
    <xf numFmtId="0" fontId="21" fillId="0" borderId="32" xfId="4" applyFont="1" applyBorder="1" applyAlignment="1">
      <alignment horizontal="left" vertical="center"/>
    </xf>
    <xf numFmtId="0" fontId="29" fillId="0" borderId="29" xfId="4" applyFont="1" applyBorder="1" applyAlignment="1">
      <alignment horizontal="left" vertical="center"/>
    </xf>
    <xf numFmtId="0" fontId="29" fillId="0" borderId="0" xfId="4" applyFont="1" applyAlignment="1">
      <alignment horizontal="left" vertical="center"/>
    </xf>
    <xf numFmtId="0" fontId="33" fillId="18" borderId="29" xfId="0" applyFont="1" applyFill="1" applyBorder="1" applyAlignment="1">
      <alignment horizontal="left" vertical="center" wrapText="1"/>
    </xf>
    <xf numFmtId="0" fontId="35" fillId="18" borderId="31" xfId="0" applyFont="1" applyFill="1" applyBorder="1" applyAlignment="1">
      <alignment horizontal="left" vertical="center" wrapText="1"/>
    </xf>
    <xf numFmtId="0" fontId="31" fillId="18" borderId="0" xfId="0" applyFont="1" applyFill="1" applyAlignment="1">
      <alignment horizontal="left" vertical="center" wrapText="1"/>
    </xf>
    <xf numFmtId="0" fontId="31" fillId="0" borderId="31" xfId="0" applyFont="1" applyBorder="1" applyAlignment="1">
      <alignment horizontal="left" vertical="center"/>
    </xf>
    <xf numFmtId="0" fontId="35" fillId="0" borderId="29" xfId="0" applyFont="1" applyBorder="1" applyAlignment="1">
      <alignment horizontal="left" vertical="center" wrapText="1"/>
    </xf>
    <xf numFmtId="0" fontId="33" fillId="0" borderId="30" xfId="0" applyFont="1" applyBorder="1" applyAlignment="1">
      <alignment horizontal="left" vertical="center"/>
    </xf>
    <xf numFmtId="0" fontId="21" fillId="18" borderId="0" xfId="0" applyFont="1" applyFill="1" applyAlignment="1">
      <alignment horizontal="left" vertical="center"/>
    </xf>
    <xf numFmtId="0" fontId="33" fillId="18" borderId="29" xfId="0" applyFont="1" applyFill="1" applyBorder="1" applyAlignment="1">
      <alignment horizontal="left" vertical="center"/>
    </xf>
    <xf numFmtId="169" fontId="31" fillId="0" borderId="32" xfId="4" applyNumberFormat="1" applyFont="1" applyBorder="1" applyAlignment="1">
      <alignment horizontal="left" vertical="center" wrapText="1"/>
    </xf>
    <xf numFmtId="164" fontId="31" fillId="0" borderId="31" xfId="0" applyNumberFormat="1" applyFont="1" applyBorder="1" applyAlignment="1">
      <alignment horizontal="left" vertical="center"/>
    </xf>
    <xf numFmtId="0" fontId="21" fillId="12" borderId="30" xfId="0" applyFont="1" applyFill="1" applyBorder="1" applyAlignment="1">
      <alignment horizontal="left" vertical="center"/>
    </xf>
    <xf numFmtId="164" fontId="31" fillId="0" borderId="32" xfId="4" applyNumberFormat="1" applyFont="1" applyBorder="1" applyAlignment="1">
      <alignment horizontal="left" vertical="center" wrapText="1"/>
    </xf>
    <xf numFmtId="164" fontId="20" fillId="0" borderId="0" xfId="4" applyNumberFormat="1" applyFont="1" applyAlignment="1">
      <alignment horizontal="left" vertical="center"/>
    </xf>
    <xf numFmtId="164" fontId="21" fillId="12" borderId="31" xfId="6" applyNumberFormat="1" applyFont="1" applyFill="1" applyBorder="1" applyAlignment="1">
      <alignment horizontal="left" vertical="center"/>
    </xf>
    <xf numFmtId="164" fontId="24" fillId="0" borderId="31" xfId="4" applyNumberFormat="1" applyFont="1" applyBorder="1" applyAlignment="1">
      <alignment horizontal="left" vertical="center"/>
    </xf>
    <xf numFmtId="164" fontId="31" fillId="0" borderId="31" xfId="4" applyNumberFormat="1" applyFont="1" applyBorder="1" applyAlignment="1">
      <alignment horizontal="left" vertical="center"/>
    </xf>
    <xf numFmtId="164" fontId="21" fillId="0" borderId="0" xfId="0" applyNumberFormat="1" applyFont="1" applyAlignment="1">
      <alignment horizontal="center" vertical="center"/>
    </xf>
    <xf numFmtId="164" fontId="21" fillId="0" borderId="32" xfId="0" applyNumberFormat="1" applyFont="1" applyBorder="1" applyAlignment="1">
      <alignment horizontal="center" vertical="center"/>
    </xf>
    <xf numFmtId="164" fontId="21" fillId="0" borderId="42" xfId="0" applyNumberFormat="1" applyFont="1" applyBorder="1" applyAlignment="1">
      <alignment horizontal="left" vertical="center"/>
    </xf>
    <xf numFmtId="164" fontId="21" fillId="0" borderId="61" xfId="0" applyNumberFormat="1" applyFont="1" applyBorder="1" applyAlignment="1">
      <alignment horizontal="left" vertical="center"/>
    </xf>
    <xf numFmtId="164" fontId="21" fillId="0" borderId="30" xfId="0" applyNumberFormat="1" applyFont="1" applyBorder="1" applyAlignment="1">
      <alignment horizontal="left" vertical="center"/>
    </xf>
    <xf numFmtId="164" fontId="21" fillId="0" borderId="40" xfId="0" applyNumberFormat="1" applyFont="1" applyBorder="1" applyAlignment="1">
      <alignment horizontal="left" vertical="center"/>
    </xf>
    <xf numFmtId="164" fontId="31" fillId="0" borderId="29" xfId="4" applyNumberFormat="1" applyFont="1" applyBorder="1" applyAlignment="1">
      <alignment horizontal="left" vertical="center" wrapText="1"/>
    </xf>
    <xf numFmtId="164" fontId="31" fillId="0" borderId="31" xfId="4" applyNumberFormat="1" applyFont="1" applyBorder="1" applyAlignment="1">
      <alignment horizontal="left" vertical="center" wrapText="1"/>
    </xf>
    <xf numFmtId="164" fontId="31" fillId="0" borderId="0" xfId="4" applyNumberFormat="1" applyFont="1" applyAlignment="1">
      <alignment horizontal="left" vertical="center" wrapText="1"/>
    </xf>
    <xf numFmtId="164" fontId="31" fillId="0" borderId="46" xfId="4" applyNumberFormat="1" applyFont="1" applyBorder="1" applyAlignment="1">
      <alignment horizontal="left" vertical="center" wrapText="1"/>
    </xf>
    <xf numFmtId="164" fontId="20" fillId="0" borderId="0" xfId="4" applyNumberFormat="1" applyFont="1" applyAlignment="1">
      <alignment horizontal="center" vertical="center"/>
    </xf>
    <xf numFmtId="164" fontId="21" fillId="12" borderId="30" xfId="0" applyNumberFormat="1" applyFont="1" applyFill="1" applyBorder="1" applyAlignment="1">
      <alignment horizontal="left" vertical="center"/>
    </xf>
    <xf numFmtId="164" fontId="21" fillId="12" borderId="29" xfId="0" applyNumberFormat="1" applyFont="1" applyFill="1" applyBorder="1" applyAlignment="1">
      <alignment horizontal="left" vertical="center"/>
    </xf>
    <xf numFmtId="164" fontId="31" fillId="0" borderId="30" xfId="4" applyNumberFormat="1" applyFont="1" applyBorder="1" applyAlignment="1">
      <alignment horizontal="left" vertical="center" wrapText="1"/>
    </xf>
    <xf numFmtId="164" fontId="21" fillId="0" borderId="24" xfId="0" applyNumberFormat="1" applyFont="1" applyBorder="1" applyAlignment="1">
      <alignment horizontal="left" vertical="center" wrapText="1"/>
    </xf>
    <xf numFmtId="164" fontId="29" fillId="12" borderId="31" xfId="6" applyNumberFormat="1" applyFont="1" applyFill="1" applyBorder="1" applyAlignment="1">
      <alignment horizontal="left" vertical="center" wrapText="1"/>
    </xf>
    <xf numFmtId="164" fontId="33" fillId="0" borderId="29" xfId="0" applyNumberFormat="1" applyFont="1" applyBorder="1" applyAlignment="1">
      <alignment horizontal="left" vertical="center" wrapText="1"/>
    </xf>
    <xf numFmtId="164" fontId="33" fillId="0" borderId="29" xfId="0" applyNumberFormat="1" applyFont="1" applyBorder="1" applyAlignment="1">
      <alignment horizontal="left" vertical="center"/>
    </xf>
    <xf numFmtId="164" fontId="33" fillId="0" borderId="31" xfId="0" applyNumberFormat="1" applyFont="1" applyBorder="1" applyAlignment="1">
      <alignment horizontal="left" vertical="center"/>
    </xf>
    <xf numFmtId="164" fontId="33" fillId="0" borderId="0" xfId="0" applyNumberFormat="1" applyFont="1" applyAlignment="1">
      <alignment horizontal="left" vertical="center"/>
    </xf>
    <xf numFmtId="164" fontId="33" fillId="0" borderId="31" xfId="0" applyNumberFormat="1" applyFont="1" applyBorder="1" applyAlignment="1">
      <alignment horizontal="left" vertical="center" wrapText="1"/>
    </xf>
    <xf numFmtId="0" fontId="21" fillId="0" borderId="12" xfId="0" applyFont="1" applyBorder="1" applyAlignment="1">
      <alignment horizontal="left" vertical="center" wrapText="1"/>
    </xf>
    <xf numFmtId="0" fontId="21" fillId="0" borderId="0" xfId="4" applyFont="1" applyAlignment="1">
      <alignment horizontal="left" vertical="center" indent="1"/>
    </xf>
    <xf numFmtId="0" fontId="73" fillId="19" borderId="27" xfId="23" applyFont="1" applyFill="1" applyBorder="1" applyAlignment="1">
      <alignment horizontal="left" vertical="center" wrapText="1"/>
    </xf>
    <xf numFmtId="0" fontId="77" fillId="19" borderId="0" xfId="0" applyFont="1" applyFill="1" applyAlignment="1">
      <alignment horizontal="left"/>
    </xf>
    <xf numFmtId="0" fontId="21" fillId="0" borderId="21" xfId="0" applyFont="1" applyBorder="1" applyAlignment="1">
      <alignment vertical="center" wrapText="1"/>
    </xf>
    <xf numFmtId="164" fontId="42" fillId="0" borderId="31" xfId="6" applyNumberFormat="1" applyFont="1" applyBorder="1" applyAlignment="1">
      <alignment horizontal="left" vertical="center"/>
    </xf>
    <xf numFmtId="3" fontId="42" fillId="0" borderId="29" xfId="0" applyNumberFormat="1" applyFont="1" applyBorder="1" applyAlignment="1">
      <alignment horizontal="left" vertical="center"/>
    </xf>
    <xf numFmtId="3" fontId="42" fillId="12" borderId="0" xfId="0" applyNumberFormat="1" applyFont="1" applyFill="1" applyAlignment="1">
      <alignment horizontal="left" vertical="center"/>
    </xf>
    <xf numFmtId="3" fontId="42" fillId="0" borderId="0" xfId="0" applyNumberFormat="1" applyFont="1" applyAlignment="1">
      <alignment horizontal="left" vertical="center"/>
    </xf>
    <xf numFmtId="4" fontId="42" fillId="0" borderId="31" xfId="0" applyNumberFormat="1" applyFont="1" applyBorder="1" applyAlignment="1">
      <alignment horizontal="left" vertical="center"/>
    </xf>
    <xf numFmtId="167" fontId="42" fillId="0" borderId="31" xfId="0" applyNumberFormat="1" applyFont="1" applyBorder="1" applyAlignment="1">
      <alignment horizontal="left" vertical="center"/>
    </xf>
    <xf numFmtId="167" fontId="42" fillId="0" borderId="31" xfId="25" applyNumberFormat="1" applyFont="1" applyFill="1" applyBorder="1" applyAlignment="1">
      <alignment horizontal="left" vertical="center"/>
    </xf>
    <xf numFmtId="0" fontId="53" fillId="0" borderId="46" xfId="0" applyFont="1" applyBorder="1" applyAlignment="1">
      <alignment horizontal="left" vertical="center" wrapText="1"/>
    </xf>
    <xf numFmtId="0" fontId="53" fillId="0" borderId="0" xfId="0" applyFont="1" applyAlignment="1">
      <alignment horizontal="left" vertical="center" wrapText="1"/>
    </xf>
    <xf numFmtId="0" fontId="42" fillId="0" borderId="0" xfId="0" applyFont="1" applyAlignment="1">
      <alignment horizontal="left" vertical="center"/>
    </xf>
    <xf numFmtId="165" fontId="42" fillId="0" borderId="29" xfId="0" applyNumberFormat="1" applyFont="1" applyBorder="1" applyAlignment="1">
      <alignment horizontal="left" vertical="center"/>
    </xf>
    <xf numFmtId="4" fontId="42" fillId="0" borderId="0" xfId="0" applyNumberFormat="1" applyFont="1" applyAlignment="1">
      <alignment horizontal="left" vertical="center"/>
    </xf>
    <xf numFmtId="9" fontId="42" fillId="0" borderId="0" xfId="8" applyFont="1" applyAlignment="1">
      <alignment horizontal="left" vertical="center"/>
    </xf>
    <xf numFmtId="0" fontId="42" fillId="0" borderId="30" xfId="0" applyFont="1" applyBorder="1" applyAlignment="1">
      <alignment horizontal="left" vertical="center" wrapText="1"/>
    </xf>
    <xf numFmtId="4" fontId="42" fillId="12" borderId="30" xfId="0" applyNumberFormat="1" applyFont="1" applyFill="1" applyBorder="1" applyAlignment="1">
      <alignment horizontal="left" vertical="center"/>
    </xf>
    <xf numFmtId="9" fontId="42" fillId="0" borderId="30" xfId="8" applyFont="1" applyBorder="1" applyAlignment="1">
      <alignment horizontal="left" vertical="center" wrapText="1"/>
    </xf>
    <xf numFmtId="170" fontId="21" fillId="0" borderId="31" xfId="0" applyNumberFormat="1" applyFont="1" applyBorder="1" applyAlignment="1">
      <alignment horizontal="left" vertical="center"/>
    </xf>
    <xf numFmtId="170" fontId="31" fillId="0" borderId="30" xfId="0" applyNumberFormat="1" applyFont="1" applyBorder="1" applyAlignment="1">
      <alignment horizontal="left" vertical="center"/>
    </xf>
    <xf numFmtId="10" fontId="33" fillId="0" borderId="47" xfId="0" applyNumberFormat="1" applyFont="1" applyBorder="1" applyAlignment="1">
      <alignment horizontal="left" vertical="center"/>
    </xf>
    <xf numFmtId="10" fontId="54" fillId="21" borderId="47" xfId="0" applyNumberFormat="1" applyFont="1" applyFill="1" applyBorder="1" applyAlignment="1">
      <alignment horizontal="left" vertical="center"/>
    </xf>
    <xf numFmtId="170" fontId="42" fillId="0" borderId="30" xfId="4" applyNumberFormat="1" applyFont="1" applyBorder="1" applyAlignment="1">
      <alignment horizontal="left" vertical="center"/>
    </xf>
    <xf numFmtId="170" fontId="21" fillId="0" borderId="31" xfId="6" applyNumberFormat="1" applyFont="1" applyBorder="1" applyAlignment="1">
      <alignment horizontal="left" vertical="center"/>
    </xf>
    <xf numFmtId="170" fontId="21" fillId="12" borderId="0" xfId="0" applyNumberFormat="1" applyFont="1" applyFill="1" applyAlignment="1">
      <alignment horizontal="left" vertical="center"/>
    </xf>
    <xf numFmtId="170" fontId="21" fillId="12" borderId="31" xfId="0" applyNumberFormat="1" applyFont="1" applyFill="1" applyBorder="1" applyAlignment="1">
      <alignment horizontal="left" vertical="center"/>
    </xf>
    <xf numFmtId="170" fontId="31" fillId="0" borderId="32" xfId="4" applyNumberFormat="1" applyFont="1" applyBorder="1" applyAlignment="1">
      <alignment horizontal="left" vertical="center" wrapText="1"/>
    </xf>
    <xf numFmtId="170" fontId="21" fillId="0" borderId="0" xfId="0" applyNumberFormat="1" applyFont="1" applyAlignment="1">
      <alignment horizontal="left" vertical="center"/>
    </xf>
    <xf numFmtId="170" fontId="20" fillId="0" borderId="31" xfId="4" applyNumberFormat="1" applyFont="1" applyBorder="1" applyAlignment="1">
      <alignment horizontal="left" vertical="center"/>
    </xf>
    <xf numFmtId="170" fontId="20" fillId="0" borderId="30" xfId="4" applyNumberFormat="1" applyFont="1" applyBorder="1" applyAlignment="1">
      <alignment horizontal="left" vertical="center"/>
    </xf>
    <xf numFmtId="170" fontId="20" fillId="0" borderId="0" xfId="4" applyNumberFormat="1" applyFont="1" applyAlignment="1">
      <alignment horizontal="left" vertical="center"/>
    </xf>
    <xf numFmtId="170" fontId="21" fillId="0" borderId="29" xfId="0" applyNumberFormat="1" applyFont="1" applyBorder="1" applyAlignment="1">
      <alignment horizontal="left" vertical="center"/>
    </xf>
    <xf numFmtId="170" fontId="21" fillId="12" borderId="29" xfId="0" applyNumberFormat="1" applyFont="1" applyFill="1" applyBorder="1" applyAlignment="1">
      <alignment horizontal="left" vertical="center"/>
    </xf>
    <xf numFmtId="170" fontId="21" fillId="12" borderId="31" xfId="6" applyNumberFormat="1" applyFont="1" applyFill="1" applyBorder="1" applyAlignment="1">
      <alignment horizontal="left" vertical="center"/>
    </xf>
    <xf numFmtId="170" fontId="21" fillId="0" borderId="30" xfId="0" applyNumberFormat="1" applyFont="1" applyBorder="1" applyAlignment="1">
      <alignment horizontal="left" vertical="center"/>
    </xf>
    <xf numFmtId="170" fontId="21" fillId="0" borderId="40" xfId="0" applyNumberFormat="1" applyFont="1" applyBorder="1" applyAlignment="1">
      <alignment horizontal="left" vertical="center"/>
    </xf>
    <xf numFmtId="10" fontId="21" fillId="12" borderId="31" xfId="0" applyNumberFormat="1" applyFont="1" applyFill="1" applyBorder="1" applyAlignment="1">
      <alignment horizontal="left" vertical="center"/>
    </xf>
    <xf numFmtId="10" fontId="21" fillId="12" borderId="29" xfId="0" applyNumberFormat="1" applyFont="1" applyFill="1" applyBorder="1" applyAlignment="1">
      <alignment horizontal="left" vertical="center"/>
    </xf>
    <xf numFmtId="10" fontId="21" fillId="12" borderId="31" xfId="6" applyNumberFormat="1" applyFont="1" applyFill="1" applyBorder="1" applyAlignment="1">
      <alignment horizontal="left" vertical="center"/>
    </xf>
    <xf numFmtId="10" fontId="21" fillId="0" borderId="31" xfId="0" applyNumberFormat="1" applyFont="1" applyBorder="1" applyAlignment="1">
      <alignment horizontal="left" vertical="center"/>
    </xf>
    <xf numFmtId="10" fontId="31" fillId="0" borderId="32" xfId="4" applyNumberFormat="1" applyFont="1" applyBorder="1" applyAlignment="1">
      <alignment horizontal="left" vertical="center" wrapText="1"/>
    </xf>
    <xf numFmtId="10" fontId="31" fillId="0" borderId="32" xfId="6" applyNumberFormat="1" applyFont="1" applyBorder="1" applyAlignment="1">
      <alignment horizontal="left" vertical="center" wrapText="1"/>
    </xf>
    <xf numFmtId="10" fontId="31" fillId="0" borderId="30" xfId="4" applyNumberFormat="1" applyFont="1" applyBorder="1" applyAlignment="1">
      <alignment horizontal="left" vertical="center" wrapText="1"/>
    </xf>
    <xf numFmtId="10" fontId="31" fillId="12" borderId="31" xfId="6" applyNumberFormat="1" applyFont="1" applyFill="1" applyBorder="1" applyAlignment="1">
      <alignment horizontal="left" vertical="center"/>
    </xf>
    <xf numFmtId="10" fontId="21" fillId="0" borderId="31" xfId="4" applyNumberFormat="1" applyFont="1" applyBorder="1" applyAlignment="1">
      <alignment horizontal="left" vertical="center"/>
    </xf>
    <xf numFmtId="10" fontId="21" fillId="12" borderId="29" xfId="6" applyNumberFormat="1" applyFont="1" applyFill="1" applyBorder="1" applyAlignment="1">
      <alignment horizontal="left" vertical="center"/>
    </xf>
    <xf numFmtId="10" fontId="31" fillId="0" borderId="0" xfId="4" applyNumberFormat="1" applyFont="1" applyAlignment="1">
      <alignment horizontal="left" vertical="center" wrapText="1"/>
    </xf>
    <xf numFmtId="171" fontId="21" fillId="0" borderId="29" xfId="0" applyNumberFormat="1" applyFont="1" applyBorder="1" applyAlignment="1">
      <alignment horizontal="left" vertical="center"/>
    </xf>
    <xf numFmtId="170" fontId="21" fillId="0" borderId="30" xfId="4" applyNumberFormat="1" applyFont="1" applyBorder="1" applyAlignment="1">
      <alignment horizontal="left" vertical="center"/>
    </xf>
    <xf numFmtId="170" fontId="31" fillId="12" borderId="31" xfId="0" applyNumberFormat="1" applyFont="1" applyFill="1" applyBorder="1" applyAlignment="1">
      <alignment horizontal="left" vertical="center"/>
    </xf>
    <xf numFmtId="170" fontId="33" fillId="0" borderId="0" xfId="0" applyNumberFormat="1" applyFont="1" applyAlignment="1">
      <alignment horizontal="left" vertical="center"/>
    </xf>
    <xf numFmtId="170" fontId="33" fillId="0" borderId="31" xfId="0" applyNumberFormat="1" applyFont="1" applyBorder="1" applyAlignment="1">
      <alignment horizontal="left" vertical="center"/>
    </xf>
    <xf numFmtId="170" fontId="33" fillId="0" borderId="29" xfId="0" applyNumberFormat="1" applyFont="1" applyBorder="1" applyAlignment="1">
      <alignment horizontal="left" vertical="center"/>
    </xf>
    <xf numFmtId="170" fontId="33" fillId="0" borderId="29" xfId="0" applyNumberFormat="1" applyFont="1" applyBorder="1" applyAlignment="1">
      <alignment horizontal="left" vertical="center" wrapText="1"/>
    </xf>
    <xf numFmtId="170" fontId="33" fillId="0" borderId="31" xfId="0" applyNumberFormat="1" applyFont="1" applyBorder="1" applyAlignment="1">
      <alignment horizontal="left" vertical="center" wrapText="1"/>
    </xf>
    <xf numFmtId="170" fontId="33" fillId="0" borderId="0" xfId="0" applyNumberFormat="1" applyFont="1" applyAlignment="1">
      <alignment horizontal="left" vertical="center" wrapText="1"/>
    </xf>
    <xf numFmtId="10" fontId="31" fillId="0" borderId="32" xfId="0" applyNumberFormat="1" applyFont="1" applyBorder="1" applyAlignment="1">
      <alignment horizontal="left" vertical="center" wrapText="1"/>
    </xf>
    <xf numFmtId="164" fontId="31" fillId="0" borderId="31" xfId="8" applyNumberFormat="1" applyFont="1" applyBorder="1" applyAlignment="1">
      <alignment horizontal="left" vertical="center" wrapText="1"/>
    </xf>
    <xf numFmtId="164" fontId="31" fillId="0" borderId="31" xfId="8" applyNumberFormat="1" applyFont="1" applyFill="1" applyBorder="1" applyAlignment="1">
      <alignment horizontal="left" vertical="center" wrapText="1"/>
    </xf>
    <xf numFmtId="0" fontId="31" fillId="0" borderId="31" xfId="6" applyNumberFormat="1" applyFont="1" applyBorder="1" applyAlignment="1">
      <alignment horizontal="left" vertical="center"/>
    </xf>
    <xf numFmtId="49" fontId="31" fillId="0" borderId="31" xfId="6" applyNumberFormat="1" applyFont="1" applyBorder="1" applyAlignment="1">
      <alignment horizontal="left" vertical="center"/>
    </xf>
    <xf numFmtId="49" fontId="31" fillId="0" borderId="32" xfId="4" applyNumberFormat="1" applyFont="1" applyBorder="1" applyAlignment="1">
      <alignment horizontal="left" vertical="center" wrapText="1"/>
    </xf>
    <xf numFmtId="10" fontId="31" fillId="0" borderId="0" xfId="6" applyNumberFormat="1" applyFont="1" applyBorder="1" applyAlignment="1">
      <alignment horizontal="left" vertical="center" wrapText="1"/>
    </xf>
    <xf numFmtId="10" fontId="31" fillId="12" borderId="0" xfId="6" applyNumberFormat="1" applyFont="1" applyFill="1" applyBorder="1" applyAlignment="1">
      <alignment horizontal="left" vertical="center"/>
    </xf>
    <xf numFmtId="10" fontId="24" fillId="0" borderId="0" xfId="4" applyNumberFormat="1" applyFont="1" applyAlignment="1">
      <alignment horizontal="left" vertical="center"/>
    </xf>
    <xf numFmtId="10" fontId="31" fillId="0" borderId="30" xfId="6" applyNumberFormat="1" applyFont="1" applyBorder="1" applyAlignment="1">
      <alignment horizontal="left" vertical="center"/>
    </xf>
    <xf numFmtId="10" fontId="31" fillId="0" borderId="29" xfId="6" applyNumberFormat="1" applyFont="1" applyBorder="1" applyAlignment="1">
      <alignment horizontal="left" vertical="center"/>
    </xf>
    <xf numFmtId="10" fontId="31" fillId="0" borderId="31" xfId="6" applyNumberFormat="1" applyFont="1" applyBorder="1" applyAlignment="1">
      <alignment horizontal="left" vertical="center"/>
    </xf>
    <xf numFmtId="3" fontId="35" fillId="0" borderId="29" xfId="0" applyNumberFormat="1" applyFont="1" applyBorder="1" applyAlignment="1">
      <alignment horizontal="left" vertical="center"/>
    </xf>
    <xf numFmtId="3" fontId="35" fillId="12" borderId="31" xfId="0" applyNumberFormat="1" applyFont="1" applyFill="1" applyBorder="1" applyAlignment="1">
      <alignment horizontal="left" vertical="center"/>
    </xf>
    <xf numFmtId="169" fontId="35" fillId="0" borderId="31" xfId="6" applyNumberFormat="1" applyFont="1" applyBorder="1" applyAlignment="1">
      <alignment horizontal="left" vertical="center"/>
    </xf>
    <xf numFmtId="3" fontId="31" fillId="0" borderId="31" xfId="0" applyNumberFormat="1" applyFont="1" applyBorder="1" applyAlignment="1">
      <alignment horizontal="left" vertical="center"/>
    </xf>
    <xf numFmtId="170" fontId="31" fillId="0" borderId="31" xfId="6" applyNumberFormat="1" applyFont="1" applyBorder="1" applyAlignment="1">
      <alignment horizontal="left" vertical="center"/>
    </xf>
    <xf numFmtId="1" fontId="31" fillId="0" borderId="0" xfId="0" applyNumberFormat="1" applyFont="1" applyAlignment="1">
      <alignment horizontal="left" vertical="center"/>
    </xf>
    <xf numFmtId="1" fontId="31" fillId="12" borderId="31" xfId="0" applyNumberFormat="1" applyFont="1" applyFill="1" applyBorder="1" applyAlignment="1">
      <alignment horizontal="left" vertical="center"/>
    </xf>
    <xf numFmtId="3" fontId="31" fillId="0" borderId="29" xfId="0" applyNumberFormat="1" applyFont="1" applyBorder="1" applyAlignment="1">
      <alignment horizontal="left" vertical="center"/>
    </xf>
    <xf numFmtId="3" fontId="31" fillId="0" borderId="0" xfId="0" applyNumberFormat="1" applyFont="1" applyAlignment="1">
      <alignment horizontal="left" vertical="center"/>
    </xf>
    <xf numFmtId="10" fontId="50" fillId="0" borderId="0" xfId="0" applyNumberFormat="1" applyFont="1" applyAlignment="1">
      <alignment horizontal="left" vertical="center"/>
    </xf>
    <xf numFmtId="9" fontId="31" fillId="0" borderId="31" xfId="6" applyFont="1" applyBorder="1" applyAlignment="1">
      <alignment horizontal="left" vertical="center"/>
    </xf>
    <xf numFmtId="170" fontId="35" fillId="0" borderId="0" xfId="0" applyNumberFormat="1" applyFont="1" applyAlignment="1">
      <alignment horizontal="left" vertical="center"/>
    </xf>
    <xf numFmtId="170" fontId="31" fillId="0" borderId="0" xfId="0" applyNumberFormat="1" applyFont="1" applyAlignment="1">
      <alignment horizontal="left" vertical="center"/>
    </xf>
    <xf numFmtId="170" fontId="31" fillId="0" borderId="31" xfId="0" applyNumberFormat="1" applyFont="1" applyBorder="1" applyAlignment="1">
      <alignment horizontal="left" vertical="center"/>
    </xf>
    <xf numFmtId="171" fontId="31" fillId="0" borderId="31" xfId="0" applyNumberFormat="1" applyFont="1" applyBorder="1" applyAlignment="1">
      <alignment horizontal="left" vertical="center"/>
    </xf>
    <xf numFmtId="10" fontId="31" fillId="0" borderId="31" xfId="0" applyNumberFormat="1" applyFont="1" applyBorder="1" applyAlignment="1">
      <alignment horizontal="left" vertical="center"/>
    </xf>
    <xf numFmtId="167" fontId="31" fillId="0" borderId="31" xfId="0" applyNumberFormat="1" applyFont="1" applyBorder="1" applyAlignment="1">
      <alignment horizontal="left" vertical="center"/>
    </xf>
    <xf numFmtId="167" fontId="31" fillId="0" borderId="31" xfId="25" applyNumberFormat="1" applyFont="1" applyFill="1" applyBorder="1" applyAlignment="1">
      <alignment horizontal="left" vertical="center"/>
    </xf>
    <xf numFmtId="169" fontId="31" fillId="0" borderId="31" xfId="0" applyNumberFormat="1" applyFont="1" applyBorder="1" applyAlignment="1">
      <alignment horizontal="left" vertical="center"/>
    </xf>
    <xf numFmtId="170" fontId="31" fillId="0" borderId="29" xfId="0" applyNumberFormat="1" applyFont="1" applyBorder="1" applyAlignment="1">
      <alignment horizontal="left" vertical="center"/>
    </xf>
    <xf numFmtId="170" fontId="31" fillId="0" borderId="40" xfId="0" applyNumberFormat="1" applyFont="1" applyBorder="1" applyAlignment="1">
      <alignment horizontal="left" vertical="center"/>
    </xf>
    <xf numFmtId="170" fontId="31" fillId="0" borderId="29" xfId="8" applyNumberFormat="1" applyFont="1" applyBorder="1" applyAlignment="1">
      <alignment horizontal="left" vertical="center" wrapText="1"/>
    </xf>
    <xf numFmtId="164" fontId="31" fillId="0" borderId="29" xfId="8" applyNumberFormat="1" applyFont="1" applyBorder="1" applyAlignment="1">
      <alignment horizontal="left" vertical="center" wrapText="1"/>
    </xf>
    <xf numFmtId="171" fontId="31" fillId="0" borderId="29" xfId="0" applyNumberFormat="1" applyFont="1" applyBorder="1" applyAlignment="1">
      <alignment horizontal="left" vertical="center"/>
    </xf>
    <xf numFmtId="3" fontId="31" fillId="12" borderId="29" xfId="0" applyNumberFormat="1" applyFont="1" applyFill="1" applyBorder="1" applyAlignment="1">
      <alignment horizontal="left" vertical="center"/>
    </xf>
    <xf numFmtId="3" fontId="31" fillId="2" borderId="29" xfId="0" applyNumberFormat="1" applyFont="1" applyFill="1" applyBorder="1" applyAlignment="1">
      <alignment horizontal="left" vertical="center"/>
    </xf>
    <xf numFmtId="3" fontId="31" fillId="2" borderId="31" xfId="0" applyNumberFormat="1" applyFont="1" applyFill="1" applyBorder="1" applyAlignment="1">
      <alignment horizontal="left" vertical="center"/>
    </xf>
    <xf numFmtId="4" fontId="31" fillId="0" borderId="0" xfId="0" applyNumberFormat="1" applyFont="1" applyAlignment="1">
      <alignment horizontal="left" vertical="center"/>
    </xf>
    <xf numFmtId="164" fontId="31" fillId="0" borderId="29" xfId="0" applyNumberFormat="1" applyFont="1" applyBorder="1" applyAlignment="1">
      <alignment horizontal="left" vertical="center"/>
    </xf>
    <xf numFmtId="3" fontId="31" fillId="2" borderId="30" xfId="0" applyNumberFormat="1" applyFont="1" applyFill="1" applyBorder="1" applyAlignment="1">
      <alignment horizontal="left" vertical="center"/>
    </xf>
    <xf numFmtId="171" fontId="31" fillId="0" borderId="30" xfId="0" applyNumberFormat="1" applyFont="1" applyBorder="1" applyAlignment="1">
      <alignment horizontal="left" vertical="center"/>
    </xf>
    <xf numFmtId="10" fontId="31" fillId="0" borderId="31" xfId="4" applyNumberFormat="1" applyFont="1" applyBorder="1" applyAlignment="1">
      <alignment horizontal="left" vertical="center" wrapText="1"/>
    </xf>
    <xf numFmtId="10" fontId="31" fillId="0" borderId="29" xfId="4" applyNumberFormat="1" applyFont="1" applyBorder="1" applyAlignment="1">
      <alignment horizontal="left" vertical="center" wrapText="1"/>
    </xf>
    <xf numFmtId="4" fontId="33" fillId="0" borderId="47" xfId="0" applyNumberFormat="1" applyFont="1" applyBorder="1" applyAlignment="1">
      <alignment horizontal="left" vertical="center"/>
    </xf>
    <xf numFmtId="2" fontId="33" fillId="0" borderId="47" xfId="0" applyNumberFormat="1" applyFont="1" applyBorder="1" applyAlignment="1">
      <alignment horizontal="left" vertical="center"/>
    </xf>
    <xf numFmtId="3" fontId="31" fillId="12" borderId="0" xfId="0" applyNumberFormat="1" applyFont="1" applyFill="1" applyAlignment="1">
      <alignment horizontal="left" vertical="center"/>
    </xf>
    <xf numFmtId="0" fontId="78" fillId="15" borderId="0" xfId="0" applyFont="1" applyFill="1"/>
    <xf numFmtId="0" fontId="79" fillId="0" borderId="0" xfId="0" applyFont="1"/>
    <xf numFmtId="0" fontId="21" fillId="0" borderId="64" xfId="0" applyFont="1" applyBorder="1" applyAlignment="1">
      <alignment horizontal="center" vertical="center"/>
    </xf>
    <xf numFmtId="0" fontId="21" fillId="0" borderId="19" xfId="0" applyFont="1" applyBorder="1" applyAlignment="1">
      <alignment vertical="top" wrapText="1"/>
    </xf>
    <xf numFmtId="0" fontId="21" fillId="0" borderId="1" xfId="0" applyFont="1" applyBorder="1" applyAlignment="1">
      <alignment horizontal="center" vertical="center"/>
    </xf>
    <xf numFmtId="0" fontId="21" fillId="0" borderId="17" xfId="0" applyFont="1" applyBorder="1" applyAlignment="1">
      <alignment vertical="top" wrapText="1"/>
    </xf>
    <xf numFmtId="172" fontId="31" fillId="0" borderId="31" xfId="0" applyNumberFormat="1" applyFont="1" applyBorder="1" applyAlignment="1">
      <alignment horizontal="left" vertical="center"/>
    </xf>
    <xf numFmtId="2" fontId="31" fillId="0" borderId="31" xfId="0" applyNumberFormat="1" applyFont="1" applyBorder="1" applyAlignment="1">
      <alignment horizontal="left" vertical="center" wrapText="1"/>
    </xf>
    <xf numFmtId="2" fontId="31" fillId="0" borderId="40" xfId="0" applyNumberFormat="1" applyFont="1" applyBorder="1" applyAlignment="1">
      <alignment horizontal="left" vertical="center"/>
    </xf>
    <xf numFmtId="4" fontId="31" fillId="2" borderId="29" xfId="0" applyNumberFormat="1" applyFont="1" applyFill="1" applyBorder="1" applyAlignment="1">
      <alignment horizontal="left" vertical="center"/>
    </xf>
    <xf numFmtId="4" fontId="31" fillId="2" borderId="31" xfId="0" applyNumberFormat="1" applyFont="1" applyFill="1" applyBorder="1" applyAlignment="1">
      <alignment horizontal="left" vertical="center"/>
    </xf>
    <xf numFmtId="0" fontId="72" fillId="0" borderId="47" xfId="0" applyFont="1" applyBorder="1" applyAlignment="1">
      <alignment horizontal="center" vertical="center"/>
    </xf>
    <xf numFmtId="0" fontId="36" fillId="0" borderId="46" xfId="4" applyFont="1" applyBorder="1" applyAlignment="1">
      <alignment vertical="center" wrapText="1"/>
    </xf>
    <xf numFmtId="0" fontId="36" fillId="12" borderId="0" xfId="0" applyFont="1" applyFill="1" applyAlignment="1">
      <alignment vertical="center" wrapText="1"/>
    </xf>
    <xf numFmtId="0" fontId="36" fillId="12" borderId="58" xfId="0" applyFont="1" applyFill="1" applyBorder="1" applyAlignment="1">
      <alignment vertical="center" wrapText="1"/>
    </xf>
    <xf numFmtId="0" fontId="20" fillId="0" borderId="0" xfId="4" applyFont="1" applyAlignment="1">
      <alignment vertical="center" wrapText="1"/>
    </xf>
    <xf numFmtId="0" fontId="20" fillId="0" borderId="0" xfId="4" applyFont="1" applyAlignment="1">
      <alignment vertical="center"/>
    </xf>
    <xf numFmtId="0" fontId="31" fillId="12" borderId="31" xfId="0" applyFont="1" applyFill="1" applyBorder="1" applyAlignment="1">
      <alignment horizontal="left" vertical="center" wrapText="1"/>
    </xf>
    <xf numFmtId="0" fontId="31" fillId="12" borderId="29" xfId="0" applyFont="1" applyFill="1" applyBorder="1" applyAlignment="1">
      <alignment horizontal="left" vertical="center" wrapText="1"/>
    </xf>
    <xf numFmtId="0" fontId="31" fillId="12" borderId="0" xfId="0" applyFont="1" applyFill="1" applyAlignment="1">
      <alignment horizontal="left" vertical="center" wrapText="1"/>
    </xf>
    <xf numFmtId="0" fontId="20" fillId="2" borderId="0" xfId="4" applyFont="1" applyFill="1" applyAlignment="1">
      <alignment vertical="center"/>
    </xf>
    <xf numFmtId="0" fontId="31" fillId="0" borderId="29" xfId="4" applyFont="1" applyBorder="1" applyAlignment="1">
      <alignment horizontal="left" vertical="center" wrapText="1"/>
    </xf>
    <xf numFmtId="0" fontId="31" fillId="0" borderId="0" xfId="4" applyFont="1" applyAlignment="1">
      <alignment horizontal="left" vertical="center" wrapText="1"/>
    </xf>
    <xf numFmtId="0" fontId="31" fillId="0" borderId="30" xfId="4" applyFont="1" applyBorder="1" applyAlignment="1">
      <alignment horizontal="left" vertical="center" wrapText="1"/>
    </xf>
    <xf numFmtId="0" fontId="36" fillId="0" borderId="0" xfId="0" applyFont="1" applyAlignment="1">
      <alignment horizontal="left" vertical="center" wrapText="1"/>
    </xf>
    <xf numFmtId="0" fontId="36" fillId="0" borderId="32" xfId="0" applyFont="1" applyBorder="1" applyAlignment="1">
      <alignment horizontal="left" vertical="center" wrapText="1"/>
    </xf>
    <xf numFmtId="0" fontId="38" fillId="0" borderId="46" xfId="0" applyFont="1" applyBorder="1" applyAlignment="1">
      <alignment horizontal="left" vertical="center" wrapText="1"/>
    </xf>
    <xf numFmtId="0" fontId="38" fillId="0" borderId="46" xfId="0" applyFont="1" applyBorder="1" applyAlignment="1">
      <alignment vertical="center" wrapText="1"/>
    </xf>
    <xf numFmtId="0" fontId="56" fillId="20" borderId="0" xfId="23" applyFont="1" applyFill="1" applyAlignment="1">
      <alignment horizontal="left" vertical="center" wrapText="1"/>
    </xf>
    <xf numFmtId="0" fontId="39" fillId="14" borderId="0" xfId="0" applyFont="1" applyFill="1" applyAlignment="1">
      <alignment horizontal="left" vertical="center" wrapText="1"/>
    </xf>
    <xf numFmtId="0" fontId="37" fillId="14" borderId="0" xfId="0" applyFont="1" applyFill="1" applyAlignment="1">
      <alignment horizontal="left" vertical="center" wrapText="1"/>
    </xf>
    <xf numFmtId="0" fontId="21" fillId="0" borderId="32" xfId="4" applyFont="1" applyBorder="1" applyAlignment="1">
      <alignment horizontal="left" vertical="center" wrapText="1"/>
    </xf>
    <xf numFmtId="0" fontId="36" fillId="0" borderId="0" xfId="4" applyFont="1" applyAlignment="1">
      <alignment horizontal="left" vertical="center" wrapText="1"/>
    </xf>
    <xf numFmtId="0" fontId="36" fillId="0" borderId="32" xfId="4" applyFont="1" applyBorder="1" applyAlignment="1">
      <alignment horizontal="left" vertical="center" wrapText="1"/>
    </xf>
    <xf numFmtId="0" fontId="38" fillId="0" borderId="46" xfId="4" applyFont="1" applyBorder="1" applyAlignment="1">
      <alignment horizontal="left" vertical="center" wrapText="1"/>
    </xf>
    <xf numFmtId="0" fontId="36" fillId="0" borderId="0" xfId="4" applyFont="1" applyAlignment="1">
      <alignment horizontal="left" vertical="center"/>
    </xf>
    <xf numFmtId="0" fontId="36" fillId="0" borderId="32" xfId="4" applyFont="1" applyBorder="1" applyAlignment="1">
      <alignment horizontal="left" vertical="center"/>
    </xf>
    <xf numFmtId="0" fontId="38" fillId="0" borderId="46" xfId="0" applyFont="1" applyBorder="1" applyAlignment="1">
      <alignment horizontal="left" vertical="center"/>
    </xf>
    <xf numFmtId="0" fontId="15" fillId="2" borderId="0" xfId="0" applyFont="1" applyFill="1" applyAlignment="1">
      <alignment horizontal="left" vertical="center" indent="1"/>
    </xf>
    <xf numFmtId="0" fontId="69" fillId="0" borderId="29" xfId="0" applyFont="1" applyBorder="1" applyAlignment="1">
      <alignment horizontal="left" vertical="center"/>
    </xf>
    <xf numFmtId="0" fontId="69" fillId="0" borderId="0" xfId="0" applyFont="1" applyAlignment="1">
      <alignment horizontal="left" vertical="center"/>
    </xf>
    <xf numFmtId="0" fontId="75" fillId="0" borderId="0" xfId="0" applyFont="1" applyAlignment="1">
      <alignment horizontal="left" vertical="center" wrapText="1"/>
    </xf>
    <xf numFmtId="0" fontId="75" fillId="0" borderId="0" xfId="0" applyFont="1" applyAlignment="1">
      <alignment horizontal="left" vertical="top" wrapText="1"/>
    </xf>
    <xf numFmtId="0" fontId="37" fillId="0" borderId="35" xfId="0" applyFont="1" applyBorder="1" applyAlignment="1">
      <alignment horizontal="left" vertical="center" wrapText="1"/>
    </xf>
    <xf numFmtId="0" fontId="22" fillId="0" borderId="35" xfId="0" applyFont="1" applyBorder="1" applyAlignment="1">
      <alignment horizontal="left" vertical="center" wrapText="1"/>
    </xf>
    <xf numFmtId="0" fontId="75" fillId="0" borderId="29" xfId="0" applyFont="1" applyBorder="1" applyAlignment="1">
      <alignment horizontal="left" vertical="center" wrapText="1"/>
    </xf>
    <xf numFmtId="0" fontId="30" fillId="0" borderId="32" xfId="0" applyFont="1" applyBorder="1" applyAlignment="1">
      <alignment horizontal="left" vertical="center"/>
    </xf>
    <xf numFmtId="0" fontId="22" fillId="0" borderId="0" xfId="0" applyFont="1" applyAlignment="1">
      <alignment horizontal="left" vertical="center" wrapText="1"/>
    </xf>
    <xf numFmtId="49" fontId="66" fillId="0" borderId="0" xfId="0" applyNumberFormat="1" applyFont="1" applyAlignment="1">
      <alignment vertical="center" wrapText="1"/>
    </xf>
    <xf numFmtId="0" fontId="37" fillId="0" borderId="36" xfId="0" applyFont="1" applyBorder="1" applyAlignment="1">
      <alignment horizontal="left" vertical="center" wrapText="1"/>
    </xf>
    <xf numFmtId="0" fontId="0" fillId="0" borderId="0" xfId="0" applyAlignment="1">
      <alignment horizontal="center"/>
    </xf>
    <xf numFmtId="0" fontId="52" fillId="0" borderId="29" xfId="0" applyFont="1" applyBorder="1" applyAlignment="1">
      <alignment horizontal="left" vertical="center" wrapText="1"/>
    </xf>
    <xf numFmtId="0" fontId="52" fillId="0" borderId="30" xfId="0" applyFont="1" applyBorder="1" applyAlignment="1">
      <alignment horizontal="left" vertical="center" wrapText="1"/>
    </xf>
    <xf numFmtId="0" fontId="22" fillId="0" borderId="37"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5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37" fillId="0" borderId="30" xfId="0" applyFont="1" applyBorder="1" applyAlignment="1">
      <alignment horizontal="left" vertical="center" wrapText="1"/>
    </xf>
    <xf numFmtId="0" fontId="37" fillId="0" borderId="38" xfId="0" applyFont="1" applyBorder="1" applyAlignment="1">
      <alignment horizontal="left" vertical="center" wrapText="1"/>
    </xf>
    <xf numFmtId="0" fontId="37" fillId="0" borderId="37" xfId="0" applyFont="1" applyBorder="1" applyAlignment="1">
      <alignment horizontal="left" vertical="center" wrapText="1"/>
    </xf>
    <xf numFmtId="0" fontId="22" fillId="0" borderId="38" xfId="0" applyFont="1" applyBorder="1" applyAlignment="1">
      <alignment horizontal="left" vertical="center" wrapText="1"/>
    </xf>
    <xf numFmtId="0" fontId="49" fillId="23" borderId="0" xfId="0" applyFont="1" applyFill="1" applyAlignment="1">
      <alignment horizontal="left" vertical="center" wrapText="1"/>
    </xf>
    <xf numFmtId="0" fontId="48" fillId="23" borderId="0" xfId="0" applyFont="1" applyFill="1" applyAlignment="1">
      <alignment horizontal="left" vertical="center" wrapText="1"/>
    </xf>
    <xf numFmtId="0" fontId="56" fillId="11" borderId="0" xfId="23" applyNumberFormat="1" applyFont="1" applyFill="1" applyBorder="1" applyAlignment="1">
      <alignment horizontal="left" vertical="center"/>
    </xf>
    <xf numFmtId="0" fontId="31" fillId="0" borderId="41" xfId="8" applyNumberFormat="1" applyFont="1" applyBorder="1" applyAlignment="1">
      <alignment horizontal="left" vertical="center" wrapText="1"/>
    </xf>
    <xf numFmtId="0" fontId="21" fillId="0" borderId="42" xfId="8" applyNumberFormat="1" applyFont="1" applyBorder="1" applyAlignment="1">
      <alignment horizontal="left" vertical="center" wrapText="1"/>
    </xf>
    <xf numFmtId="0" fontId="31" fillId="0" borderId="29" xfId="8" applyNumberFormat="1" applyFont="1" applyBorder="1" applyAlignment="1">
      <alignment horizontal="left" vertical="center" wrapText="1"/>
    </xf>
    <xf numFmtId="0" fontId="31" fillId="0" borderId="31" xfId="8" applyNumberFormat="1" applyFont="1" applyBorder="1" applyAlignment="1">
      <alignment horizontal="left" vertical="center" wrapText="1"/>
    </xf>
    <xf numFmtId="0" fontId="21" fillId="0" borderId="31" xfId="8" applyNumberFormat="1" applyFont="1" applyBorder="1" applyAlignment="1">
      <alignment horizontal="left" vertical="center" wrapText="1"/>
    </xf>
    <xf numFmtId="0" fontId="31" fillId="0" borderId="42" xfId="8" applyNumberFormat="1" applyFont="1" applyBorder="1" applyAlignment="1">
      <alignment horizontal="left" vertical="center" wrapText="1"/>
    </xf>
    <xf numFmtId="0" fontId="31" fillId="0" borderId="30" xfId="8" applyNumberFormat="1" applyFont="1" applyBorder="1" applyAlignment="1">
      <alignment horizontal="left" vertical="center" wrapText="1"/>
    </xf>
    <xf numFmtId="0" fontId="56" fillId="20" borderId="0" xfId="23" applyNumberFormat="1" applyFont="1" applyFill="1" applyAlignment="1">
      <alignment horizontal="left" vertical="center" wrapText="1"/>
    </xf>
    <xf numFmtId="0" fontId="21" fillId="0" borderId="41" xfId="8" applyNumberFormat="1" applyFont="1" applyFill="1" applyBorder="1" applyAlignment="1">
      <alignment horizontal="left" vertical="center" wrapText="1"/>
    </xf>
    <xf numFmtId="0" fontId="21" fillId="0" borderId="30" xfId="8" applyNumberFormat="1" applyFont="1" applyFill="1" applyBorder="1" applyAlignment="1">
      <alignment horizontal="left" vertical="center" wrapText="1"/>
    </xf>
    <xf numFmtId="0" fontId="21" fillId="0" borderId="41" xfId="8" applyNumberFormat="1" applyFont="1" applyBorder="1" applyAlignment="1">
      <alignment horizontal="left" vertical="center" wrapText="1"/>
    </xf>
    <xf numFmtId="0" fontId="21" fillId="0" borderId="30" xfId="8" applyNumberFormat="1" applyFont="1" applyBorder="1" applyAlignment="1">
      <alignment horizontal="left" vertical="center" wrapText="1"/>
    </xf>
    <xf numFmtId="0" fontId="36" fillId="0" borderId="41" xfId="8" applyNumberFormat="1" applyFont="1" applyBorder="1" applyAlignment="1">
      <alignment horizontal="left" vertical="center" wrapText="1"/>
    </xf>
    <xf numFmtId="0" fontId="36" fillId="0" borderId="0" xfId="8" applyNumberFormat="1" applyFont="1" applyBorder="1" applyAlignment="1">
      <alignment horizontal="left" vertical="center" wrapText="1"/>
    </xf>
    <xf numFmtId="0" fontId="21" fillId="0" borderId="0" xfId="8" applyNumberFormat="1" applyFont="1" applyBorder="1" applyAlignment="1">
      <alignment horizontal="left" vertical="center" wrapText="1"/>
    </xf>
    <xf numFmtId="0" fontId="56" fillId="20" borderId="0" xfId="23" applyNumberFormat="1" applyFont="1" applyFill="1" applyBorder="1" applyAlignment="1">
      <alignment horizontal="left" vertical="center" wrapText="1"/>
    </xf>
    <xf numFmtId="0" fontId="21" fillId="0" borderId="0" xfId="4" applyFont="1" applyAlignment="1">
      <alignment horizontal="left" vertical="center" wrapText="1"/>
    </xf>
    <xf numFmtId="0" fontId="21" fillId="0" borderId="29" xfId="4" applyFont="1" applyBorder="1" applyAlignment="1">
      <alignment horizontal="left" vertical="center" wrapText="1"/>
    </xf>
    <xf numFmtId="0" fontId="26" fillId="22" borderId="0" xfId="4" applyFont="1" applyFill="1" applyAlignment="1">
      <alignment horizontal="left" vertical="center" wrapText="1"/>
    </xf>
    <xf numFmtId="0" fontId="24" fillId="22" borderId="0" xfId="4" applyFont="1" applyFill="1" applyAlignment="1">
      <alignment horizontal="left" vertical="center" wrapText="1"/>
    </xf>
    <xf numFmtId="0" fontId="36" fillId="0" borderId="46" xfId="4" applyFont="1" applyBorder="1" applyAlignment="1">
      <alignment horizontal="left" vertical="center" wrapText="1"/>
    </xf>
    <xf numFmtId="164" fontId="21" fillId="12" borderId="31" xfId="0" applyNumberFormat="1" applyFont="1" applyFill="1" applyBorder="1" applyAlignment="1">
      <alignment horizontal="left" vertical="center" wrapText="1"/>
    </xf>
    <xf numFmtId="0" fontId="31" fillId="0" borderId="32" xfId="4" applyFont="1" applyBorder="1" applyAlignment="1">
      <alignment horizontal="left" vertical="center" wrapText="1"/>
    </xf>
    <xf numFmtId="0" fontId="24" fillId="0" borderId="29" xfId="4" applyFont="1" applyBorder="1" applyAlignment="1">
      <alignment horizontal="left" vertical="center" wrapText="1"/>
    </xf>
    <xf numFmtId="0" fontId="24" fillId="0" borderId="0" xfId="4" applyFont="1" applyAlignment="1">
      <alignment horizontal="left" vertical="center" wrapText="1"/>
    </xf>
    <xf numFmtId="0" fontId="24" fillId="0" borderId="30" xfId="4" applyFont="1" applyBorder="1" applyAlignment="1">
      <alignment horizontal="left" vertical="center" wrapText="1"/>
    </xf>
    <xf numFmtId="0" fontId="21" fillId="0" borderId="0" xfId="4" applyFont="1" applyAlignment="1">
      <alignment vertical="center" wrapText="1"/>
    </xf>
    <xf numFmtId="0" fontId="32" fillId="0" borderId="0" xfId="4" applyFont="1" applyAlignment="1">
      <alignment vertical="center" textRotation="90"/>
    </xf>
    <xf numFmtId="0" fontId="20" fillId="0" borderId="0" xfId="4" applyFont="1" applyAlignment="1">
      <alignment horizontal="left" vertical="center" wrapText="1"/>
    </xf>
    <xf numFmtId="0" fontId="21" fillId="0" borderId="40" xfId="4" applyFont="1" applyBorder="1" applyAlignment="1">
      <alignment horizontal="left" vertical="center" wrapText="1"/>
    </xf>
    <xf numFmtId="0" fontId="31" fillId="0" borderId="40" xfId="4" applyFont="1" applyBorder="1" applyAlignment="1">
      <alignment horizontal="left" vertical="center" wrapText="1"/>
    </xf>
    <xf numFmtId="0" fontId="31" fillId="0" borderId="30" xfId="0" applyFont="1" applyBorder="1" applyAlignment="1">
      <alignment horizontal="left" vertical="center" wrapText="1"/>
    </xf>
    <xf numFmtId="0" fontId="38" fillId="0" borderId="0" xfId="4" applyFont="1" applyAlignment="1">
      <alignment horizontal="left" vertical="center" wrapText="1"/>
    </xf>
    <xf numFmtId="164" fontId="31" fillId="0" borderId="40" xfId="4" applyNumberFormat="1" applyFont="1" applyBorder="1" applyAlignment="1">
      <alignment horizontal="left" vertical="center" wrapText="1"/>
    </xf>
    <xf numFmtId="0" fontId="38" fillId="0" borderId="32" xfId="4" applyFont="1" applyBorder="1" applyAlignment="1">
      <alignment horizontal="left" vertical="center" wrapText="1"/>
    </xf>
    <xf numFmtId="4" fontId="21" fillId="12" borderId="29" xfId="0" applyNumberFormat="1" applyFont="1" applyFill="1" applyBorder="1" applyAlignment="1">
      <alignment horizontal="left" vertical="center" wrapText="1"/>
    </xf>
    <xf numFmtId="4" fontId="21" fillId="12" borderId="0" xfId="0" applyNumberFormat="1" applyFont="1" applyFill="1" applyAlignment="1">
      <alignment horizontal="left" vertical="center" wrapText="1"/>
    </xf>
    <xf numFmtId="4" fontId="21" fillId="12" borderId="30" xfId="0" applyNumberFormat="1" applyFont="1" applyFill="1" applyBorder="1" applyAlignment="1">
      <alignment horizontal="left" vertical="center" wrapText="1"/>
    </xf>
    <xf numFmtId="4" fontId="21" fillId="12" borderId="31" xfId="0" applyNumberFormat="1" applyFont="1" applyFill="1" applyBorder="1" applyAlignment="1">
      <alignment horizontal="left" vertical="center" wrapText="1"/>
    </xf>
    <xf numFmtId="0" fontId="31" fillId="14" borderId="0" xfId="0" applyFont="1" applyFill="1" applyAlignment="1">
      <alignment horizontal="left" vertical="center" wrapText="1"/>
    </xf>
    <xf numFmtId="0" fontId="36" fillId="0" borderId="0" xfId="4" applyFont="1" applyAlignment="1">
      <alignment horizontal="center" vertical="center" wrapText="1"/>
    </xf>
    <xf numFmtId="0" fontId="0" fillId="0" borderId="0" xfId="0" applyAlignment="1">
      <alignment horizontal="left" vertical="center" wrapText="1"/>
    </xf>
    <xf numFmtId="0" fontId="36" fillId="0" borderId="28" xfId="4" applyFont="1" applyBorder="1" applyAlignment="1">
      <alignment horizontal="left" vertical="center" wrapText="1"/>
    </xf>
    <xf numFmtId="0" fontId="20" fillId="22" borderId="0" xfId="4" applyFont="1" applyFill="1" applyAlignment="1">
      <alignment horizontal="left" vertical="center" wrapText="1"/>
    </xf>
    <xf numFmtId="0" fontId="26" fillId="0" borderId="31" xfId="0" applyFont="1" applyBorder="1" applyAlignment="1">
      <alignment horizontal="left" vertical="center" wrapText="1"/>
    </xf>
    <xf numFmtId="164" fontId="31" fillId="0" borderId="29" xfId="4" applyNumberFormat="1" applyFont="1" applyBorder="1" applyAlignment="1">
      <alignment horizontal="left" vertical="center" wrapText="1"/>
    </xf>
    <xf numFmtId="164" fontId="21" fillId="0" borderId="29" xfId="0" applyNumberFormat="1" applyFont="1" applyBorder="1" applyAlignment="1">
      <alignment horizontal="left" vertical="center" wrapText="1"/>
    </xf>
    <xf numFmtId="164" fontId="21" fillId="0" borderId="0" xfId="0" applyNumberFormat="1" applyFont="1" applyAlignment="1">
      <alignment horizontal="left" vertical="center" wrapText="1"/>
    </xf>
    <xf numFmtId="164" fontId="21" fillId="0" borderId="32" xfId="0" applyNumberFormat="1" applyFont="1" applyBorder="1" applyAlignment="1">
      <alignment horizontal="left" vertical="center" wrapText="1"/>
    </xf>
    <xf numFmtId="164" fontId="21" fillId="0" borderId="31" xfId="0" applyNumberFormat="1" applyFont="1" applyBorder="1" applyAlignment="1">
      <alignment horizontal="left" vertical="center" wrapText="1"/>
    </xf>
    <xf numFmtId="164" fontId="21" fillId="0" borderId="30" xfId="0" applyNumberFormat="1" applyFont="1" applyBorder="1" applyAlignment="1">
      <alignment horizontal="left" vertical="center" wrapText="1"/>
    </xf>
    <xf numFmtId="0" fontId="26" fillId="22" borderId="0" xfId="4" applyFont="1" applyFill="1" applyAlignment="1">
      <alignment vertical="center" wrapText="1"/>
    </xf>
    <xf numFmtId="0" fontId="20" fillId="22" borderId="0" xfId="4" applyFont="1" applyFill="1" applyAlignment="1">
      <alignment vertical="center" wrapText="1"/>
    </xf>
    <xf numFmtId="0" fontId="36" fillId="0" borderId="41" xfId="4" applyFont="1" applyBorder="1" applyAlignment="1">
      <alignment horizontal="center" vertical="center" wrapText="1"/>
    </xf>
    <xf numFmtId="0" fontId="33" fillId="0" borderId="29" xfId="0" applyFont="1" applyBorder="1" applyAlignment="1">
      <alignment horizontal="left" vertical="center" wrapText="1"/>
    </xf>
    <xf numFmtId="0" fontId="33" fillId="0" borderId="0" xfId="0" applyFont="1" applyAlignment="1">
      <alignment horizontal="left" vertical="center" wrapText="1"/>
    </xf>
    <xf numFmtId="0" fontId="38" fillId="0" borderId="0" xfId="4" applyFont="1" applyAlignment="1">
      <alignment horizontal="left" vertical="center"/>
    </xf>
    <xf numFmtId="0" fontId="38" fillId="0" borderId="32" xfId="4" applyFont="1" applyBorder="1" applyAlignment="1">
      <alignment horizontal="left" vertical="center"/>
    </xf>
    <xf numFmtId="164" fontId="31" fillId="0" borderId="0" xfId="4" applyNumberFormat="1" applyFont="1" applyAlignment="1">
      <alignment horizontal="left" vertical="center" wrapText="1"/>
    </xf>
    <xf numFmtId="164" fontId="31" fillId="0" borderId="32" xfId="4" applyNumberFormat="1" applyFont="1" applyBorder="1" applyAlignment="1">
      <alignment horizontal="left" vertical="center" wrapText="1"/>
    </xf>
    <xf numFmtId="9" fontId="31" fillId="0" borderId="40" xfId="0" applyNumberFormat="1" applyFont="1" applyBorder="1" applyAlignment="1">
      <alignment horizontal="left" vertical="center" wrapText="1"/>
    </xf>
    <xf numFmtId="164" fontId="31" fillId="0" borderId="31" xfId="4" applyNumberFormat="1" applyFont="1" applyBorder="1" applyAlignment="1">
      <alignment horizontal="left" vertical="center" wrapText="1"/>
    </xf>
    <xf numFmtId="0" fontId="21" fillId="0" borderId="31" xfId="4" applyFont="1" applyBorder="1" applyAlignment="1">
      <alignment horizontal="left" vertical="center" wrapText="1"/>
    </xf>
    <xf numFmtId="0" fontId="36" fillId="0" borderId="41" xfId="4" applyFont="1" applyBorder="1" applyAlignment="1">
      <alignment horizontal="left" vertical="center" wrapText="1"/>
    </xf>
    <xf numFmtId="0" fontId="21" fillId="0" borderId="29" xfId="4" applyFont="1" applyBorder="1" applyAlignment="1">
      <alignment horizontal="left" vertical="center"/>
    </xf>
    <xf numFmtId="0" fontId="21" fillId="0" borderId="0" xfId="4" applyFont="1" applyAlignment="1">
      <alignment horizontal="left" vertical="center"/>
    </xf>
    <xf numFmtId="0" fontId="21" fillId="0" borderId="30" xfId="4" applyFont="1" applyBorder="1" applyAlignment="1">
      <alignment horizontal="left" vertical="center"/>
    </xf>
    <xf numFmtId="164" fontId="20" fillId="0" borderId="31" xfId="0" applyNumberFormat="1" applyFont="1" applyBorder="1" applyAlignment="1">
      <alignment horizontal="left" vertical="center" wrapText="1"/>
    </xf>
    <xf numFmtId="0" fontId="33" fillId="0" borderId="31" xfId="0" applyFont="1" applyBorder="1" applyAlignment="1">
      <alignment horizontal="left" vertical="center"/>
    </xf>
    <xf numFmtId="0" fontId="31" fillId="0" borderId="46" xfId="4" applyFont="1" applyBorder="1" applyAlignment="1">
      <alignment horizontal="left" vertical="center" wrapText="1"/>
    </xf>
    <xf numFmtId="0" fontId="43" fillId="22" borderId="0" xfId="0" applyFont="1" applyFill="1" applyAlignment="1">
      <alignment horizontal="left" vertical="center" wrapText="1"/>
    </xf>
    <xf numFmtId="168" fontId="38" fillId="0" borderId="0" xfId="4" applyNumberFormat="1" applyFont="1" applyAlignment="1">
      <alignment horizontal="left" vertical="center"/>
    </xf>
    <xf numFmtId="168" fontId="38" fillId="0" borderId="32" xfId="4" applyNumberFormat="1" applyFont="1" applyBorder="1" applyAlignment="1">
      <alignment horizontal="left" vertical="center"/>
    </xf>
    <xf numFmtId="0" fontId="38" fillId="12" borderId="0" xfId="0" applyFont="1" applyFill="1" applyAlignment="1">
      <alignment horizontal="left" vertical="center" wrapText="1"/>
    </xf>
    <xf numFmtId="0" fontId="21" fillId="0" borderId="31" xfId="0" applyFont="1" applyBorder="1" applyAlignment="1">
      <alignment horizontal="left" vertical="center" wrapText="1"/>
    </xf>
    <xf numFmtId="0" fontId="38" fillId="0" borderId="45" xfId="4" applyFont="1" applyBorder="1" applyAlignment="1">
      <alignment horizontal="left" vertical="center" wrapText="1"/>
    </xf>
    <xf numFmtId="0" fontId="33" fillId="0" borderId="30" xfId="0" applyFont="1" applyBorder="1" applyAlignment="1">
      <alignment horizontal="left" vertical="center" wrapText="1"/>
    </xf>
    <xf numFmtId="0" fontId="24" fillId="0" borderId="31" xfId="4" applyFont="1" applyBorder="1" applyAlignment="1">
      <alignment horizontal="left" vertical="center" wrapText="1"/>
    </xf>
    <xf numFmtId="0" fontId="33" fillId="0" borderId="31" xfId="0" applyFont="1" applyBorder="1" applyAlignment="1">
      <alignment horizontal="left" vertical="center" wrapText="1"/>
    </xf>
    <xf numFmtId="4" fontId="31" fillId="12" borderId="0" xfId="0" applyNumberFormat="1" applyFont="1" applyFill="1" applyAlignment="1">
      <alignment horizontal="left" vertical="center" wrapText="1"/>
    </xf>
    <xf numFmtId="4" fontId="31" fillId="12" borderId="0" xfId="0" applyNumberFormat="1" applyFont="1" applyFill="1" applyAlignment="1">
      <alignment horizontal="left" vertical="center"/>
    </xf>
    <xf numFmtId="4" fontId="31" fillId="12" borderId="32" xfId="0" applyNumberFormat="1" applyFont="1" applyFill="1" applyBorder="1" applyAlignment="1">
      <alignment horizontal="left" vertical="center"/>
    </xf>
    <xf numFmtId="4" fontId="31" fillId="12" borderId="29" xfId="0" applyNumberFormat="1" applyFont="1" applyFill="1" applyBorder="1" applyAlignment="1">
      <alignment horizontal="left" vertical="center" wrapText="1"/>
    </xf>
    <xf numFmtId="4" fontId="31" fillId="12" borderId="30" xfId="0" applyNumberFormat="1" applyFont="1" applyFill="1" applyBorder="1" applyAlignment="1">
      <alignment horizontal="left" vertical="center" wrapText="1"/>
    </xf>
    <xf numFmtId="0" fontId="33" fillId="0" borderId="32" xfId="0" applyFont="1" applyBorder="1" applyAlignment="1">
      <alignment horizontal="left" vertical="center" wrapText="1"/>
    </xf>
    <xf numFmtId="0" fontId="38" fillId="0" borderId="0" xfId="0" applyFont="1" applyAlignment="1">
      <alignment horizontal="left" vertical="center" wrapText="1"/>
    </xf>
    <xf numFmtId="0" fontId="33" fillId="0" borderId="40" xfId="0" applyFont="1" applyBorder="1" applyAlignment="1">
      <alignment horizontal="left" vertical="center" wrapText="1"/>
    </xf>
    <xf numFmtId="9" fontId="33" fillId="0" borderId="29" xfId="0" applyNumberFormat="1" applyFont="1" applyBorder="1" applyAlignment="1">
      <alignment horizontal="left" vertical="center" wrapText="1"/>
    </xf>
    <xf numFmtId="9" fontId="33" fillId="0" borderId="0" xfId="0" applyNumberFormat="1" applyFont="1" applyAlignment="1">
      <alignment horizontal="left" vertical="center" wrapText="1"/>
    </xf>
    <xf numFmtId="9" fontId="33" fillId="0" borderId="30" xfId="0" applyNumberFormat="1" applyFont="1" applyBorder="1" applyAlignment="1">
      <alignment horizontal="left" vertical="center" wrapText="1"/>
    </xf>
    <xf numFmtId="0" fontId="38" fillId="0" borderId="41" xfId="0" applyFont="1" applyBorder="1" applyAlignment="1">
      <alignment horizontal="left" vertical="center"/>
    </xf>
    <xf numFmtId="0" fontId="38" fillId="0" borderId="0" xfId="0" applyFont="1" applyAlignment="1">
      <alignment vertical="center" wrapText="1"/>
    </xf>
    <xf numFmtId="0" fontId="38" fillId="0" borderId="32" xfId="0" applyFont="1" applyBorder="1" applyAlignment="1">
      <alignment vertical="center" wrapText="1"/>
    </xf>
    <xf numFmtId="4" fontId="33" fillId="0" borderId="31" xfId="0" applyNumberFormat="1" applyFont="1" applyBorder="1" applyAlignment="1">
      <alignment horizontal="left" vertical="top" wrapText="1"/>
    </xf>
    <xf numFmtId="0" fontId="31" fillId="0" borderId="40" xfId="0" applyFont="1" applyBorder="1" applyAlignment="1">
      <alignment horizontal="left" vertical="center" wrapText="1"/>
    </xf>
    <xf numFmtId="0" fontId="38" fillId="0" borderId="0" xfId="4" applyFont="1" applyAlignment="1">
      <alignment horizontal="left" vertical="center" wrapText="1" indent="1"/>
    </xf>
    <xf numFmtId="164" fontId="31" fillId="0" borderId="29" xfId="0" applyNumberFormat="1" applyFont="1" applyBorder="1" applyAlignment="1">
      <alignment horizontal="left" vertical="center" wrapText="1"/>
    </xf>
    <xf numFmtId="164" fontId="31" fillId="12" borderId="31" xfId="6" applyNumberFormat="1" applyFont="1" applyFill="1" applyBorder="1" applyAlignment="1">
      <alignment horizontal="left" vertical="top" wrapText="1"/>
    </xf>
    <xf numFmtId="0" fontId="31" fillId="20" borderId="29" xfId="4" applyFont="1" applyFill="1" applyBorder="1" applyAlignment="1">
      <alignment horizontal="left" vertical="center" wrapText="1"/>
    </xf>
    <xf numFmtId="0" fontId="31" fillId="20" borderId="0" xfId="4" applyFont="1" applyFill="1" applyAlignment="1">
      <alignment horizontal="left" vertical="center" wrapText="1"/>
    </xf>
    <xf numFmtId="0" fontId="31" fillId="20" borderId="30" xfId="4" applyFont="1" applyFill="1" applyBorder="1" applyAlignment="1">
      <alignment horizontal="left" vertical="center" wrapText="1"/>
    </xf>
    <xf numFmtId="0" fontId="21" fillId="0" borderId="0" xfId="0" applyFont="1" applyAlignment="1">
      <alignment wrapText="1"/>
    </xf>
    <xf numFmtId="0" fontId="21" fillId="0" borderId="0" xfId="0" applyFont="1" applyAlignment="1">
      <alignment horizontal="left" wrapText="1"/>
    </xf>
    <xf numFmtId="0" fontId="71" fillId="0" borderId="0" xfId="23" applyFont="1" applyBorder="1" applyAlignment="1">
      <alignment horizontal="left" wrapText="1"/>
    </xf>
    <xf numFmtId="0" fontId="71" fillId="0" borderId="0" xfId="23" applyFont="1" applyAlignment="1">
      <alignment wrapText="1"/>
    </xf>
    <xf numFmtId="9" fontId="31" fillId="0" borderId="50" xfId="0" applyNumberFormat="1"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164" fontId="21" fillId="24" borderId="29" xfId="6" applyNumberFormat="1" applyFont="1" applyFill="1" applyBorder="1" applyAlignment="1">
      <alignment horizontal="left" vertical="center" wrapText="1"/>
    </xf>
    <xf numFmtId="164" fontId="21" fillId="24" borderId="0" xfId="6" applyNumberFormat="1" applyFont="1" applyFill="1" applyBorder="1" applyAlignment="1">
      <alignment horizontal="left" vertical="center" wrapText="1"/>
    </xf>
    <xf numFmtId="164" fontId="21" fillId="24" borderId="30" xfId="6" applyNumberFormat="1" applyFont="1" applyFill="1" applyBorder="1" applyAlignment="1">
      <alignment horizontal="left" vertical="center" wrapText="1"/>
    </xf>
    <xf numFmtId="164" fontId="21" fillId="12" borderId="54" xfId="6" applyNumberFormat="1" applyFont="1" applyFill="1" applyBorder="1" applyAlignment="1">
      <alignment horizontal="left" vertical="center" wrapText="1"/>
    </xf>
    <xf numFmtId="164" fontId="21" fillId="12" borderId="29" xfId="6" applyNumberFormat="1" applyFont="1" applyFill="1" applyBorder="1" applyAlignment="1">
      <alignment horizontal="left" vertical="center" wrapText="1"/>
    </xf>
    <xf numFmtId="164" fontId="21" fillId="12" borderId="55" xfId="6" applyNumberFormat="1" applyFont="1" applyFill="1" applyBorder="1" applyAlignment="1">
      <alignment horizontal="left" vertical="center" wrapText="1"/>
    </xf>
    <xf numFmtId="164" fontId="21" fillId="12" borderId="56" xfId="6" applyNumberFormat="1" applyFont="1" applyFill="1" applyBorder="1" applyAlignment="1">
      <alignment horizontal="left" vertical="center" wrapText="1"/>
    </xf>
    <xf numFmtId="164" fontId="21" fillId="12" borderId="30" xfId="6" applyNumberFormat="1" applyFont="1" applyFill="1" applyBorder="1" applyAlignment="1">
      <alignment horizontal="left" vertical="center" wrapText="1"/>
    </xf>
    <xf numFmtId="164" fontId="21" fillId="12" borderId="57" xfId="6" applyNumberFormat="1" applyFont="1" applyFill="1" applyBorder="1" applyAlignment="1">
      <alignment horizontal="left" vertical="center" wrapText="1"/>
    </xf>
    <xf numFmtId="0" fontId="36" fillId="22" borderId="31" xfId="4" applyFont="1" applyFill="1" applyBorder="1" applyAlignment="1">
      <alignment horizontal="left" vertical="center"/>
    </xf>
    <xf numFmtId="0" fontId="36" fillId="22" borderId="60" xfId="4" applyFont="1" applyFill="1" applyBorder="1" applyAlignment="1">
      <alignment horizontal="left" vertical="center"/>
    </xf>
    <xf numFmtId="0" fontId="51" fillId="0" borderId="31" xfId="23" applyFont="1" applyBorder="1" applyAlignment="1">
      <alignment horizontal="left" vertical="center" wrapText="1"/>
    </xf>
    <xf numFmtId="0" fontId="71" fillId="0" borderId="31" xfId="23" applyFont="1" applyBorder="1" applyAlignment="1">
      <alignment horizontal="left" vertical="center" wrapText="1"/>
    </xf>
    <xf numFmtId="0" fontId="71" fillId="0" borderId="29" xfId="23" applyFont="1" applyBorder="1" applyAlignment="1">
      <alignment horizontal="left" vertical="center" wrapText="1"/>
    </xf>
    <xf numFmtId="0" fontId="51" fillId="0" borderId="0" xfId="23" applyFont="1" applyAlignment="1">
      <alignment horizontal="left" vertical="center" wrapText="1"/>
    </xf>
    <xf numFmtId="0" fontId="71" fillId="0" borderId="0" xfId="23" applyFont="1" applyAlignment="1">
      <alignment horizontal="left" vertical="center" wrapText="1"/>
    </xf>
    <xf numFmtId="0" fontId="51" fillId="0" borderId="29" xfId="23" applyFont="1" applyBorder="1" applyAlignment="1">
      <alignment horizontal="left" vertical="center" wrapText="1"/>
    </xf>
    <xf numFmtId="0" fontId="31" fillId="18" borderId="31" xfId="0" applyFont="1" applyFill="1" applyBorder="1" applyAlignment="1">
      <alignment horizontal="left" vertical="center" wrapText="1"/>
    </xf>
    <xf numFmtId="0" fontId="56" fillId="20" borderId="0" xfId="4" applyFont="1" applyFill="1" applyAlignment="1">
      <alignment horizontal="left" vertical="center" wrapText="1"/>
    </xf>
    <xf numFmtId="0" fontId="31" fillId="18" borderId="29" xfId="0" applyFont="1" applyFill="1" applyBorder="1" applyAlignment="1">
      <alignment horizontal="left" vertical="center" wrapText="1"/>
    </xf>
    <xf numFmtId="0" fontId="33"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21" xfId="0" applyFont="1" applyBorder="1" applyAlignment="1">
      <alignment horizontal="left" vertical="center" wrapText="1"/>
    </xf>
    <xf numFmtId="0" fontId="33" fillId="0" borderId="11" xfId="0" applyFont="1" applyBorder="1" applyAlignment="1">
      <alignment vertical="center" wrapText="1"/>
    </xf>
    <xf numFmtId="0" fontId="33" fillId="0" borderId="11" xfId="0" applyFont="1" applyBorder="1" applyAlignment="1">
      <alignment vertical="center"/>
    </xf>
    <xf numFmtId="0" fontId="33" fillId="0" borderId="11" xfId="0" applyFont="1" applyBorder="1" applyAlignment="1">
      <alignment horizontal="left" vertical="center"/>
    </xf>
    <xf numFmtId="0" fontId="21" fillId="0" borderId="11" xfId="0" applyFont="1" applyBorder="1" applyAlignment="1">
      <alignment vertical="center" wrapText="1"/>
    </xf>
    <xf numFmtId="0" fontId="21" fillId="6" borderId="12" xfId="4" applyFont="1" applyFill="1" applyBorder="1" applyAlignment="1">
      <alignment horizontal="left" vertical="center" wrapText="1"/>
    </xf>
    <xf numFmtId="0" fontId="21" fillId="6" borderId="21" xfId="4" applyFont="1" applyFill="1" applyBorder="1" applyAlignment="1">
      <alignment horizontal="left" vertical="center" wrapText="1"/>
    </xf>
    <xf numFmtId="0" fontId="35" fillId="17" borderId="62" xfId="0" applyFont="1" applyFill="1" applyBorder="1" applyAlignment="1">
      <alignment vertical="center" wrapText="1"/>
    </xf>
    <xf numFmtId="0" fontId="35" fillId="17" borderId="63" xfId="0" applyFont="1" applyFill="1" applyBorder="1" applyAlignment="1">
      <alignment vertical="center" wrapText="1"/>
    </xf>
    <xf numFmtId="0" fontId="21" fillId="0" borderId="12" xfId="0" applyFont="1" applyBorder="1" applyAlignment="1">
      <alignment vertical="center" wrapText="1"/>
    </xf>
    <xf numFmtId="0" fontId="21" fillId="0" borderId="21" xfId="0" applyFont="1" applyBorder="1" applyAlignment="1">
      <alignmen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49" xfId="0" applyFont="1" applyBorder="1" applyAlignment="1">
      <alignment horizontal="center" vertical="center" wrapText="1"/>
    </xf>
    <xf numFmtId="0" fontId="21" fillId="16" borderId="0" xfId="0" applyFont="1" applyFill="1" applyAlignment="1">
      <alignment horizontal="center" vertical="center" wrapText="1"/>
    </xf>
    <xf numFmtId="0" fontId="21" fillId="0" borderId="12" xfId="0" applyFont="1" applyBorder="1" applyAlignment="1">
      <alignment vertical="top" wrapText="1"/>
    </xf>
    <xf numFmtId="0" fontId="21" fillId="0" borderId="21" xfId="0" applyFont="1" applyBorder="1" applyAlignment="1">
      <alignment vertical="top" wrapText="1"/>
    </xf>
    <xf numFmtId="0" fontId="40" fillId="2" borderId="59" xfId="23" applyFill="1" applyBorder="1" applyAlignment="1">
      <alignment horizontal="left" vertical="center" wrapText="1"/>
    </xf>
    <xf numFmtId="0" fontId="40" fillId="2" borderId="60" xfId="23" applyFill="1" applyBorder="1" applyAlignment="1">
      <alignment horizontal="lef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4" xfId="0" applyFont="1" applyBorder="1" applyAlignment="1">
      <alignment vertical="center" wrapText="1"/>
    </xf>
    <xf numFmtId="0" fontId="29" fillId="0" borderId="5" xfId="0" applyFont="1" applyBorder="1" applyAlignment="1">
      <alignment vertical="center" wrapText="1"/>
    </xf>
    <xf numFmtId="0" fontId="29" fillId="0" borderId="25" xfId="0" applyFont="1" applyBorder="1" applyAlignment="1">
      <alignment vertical="center" wrapText="1"/>
    </xf>
    <xf numFmtId="0" fontId="29" fillId="0" borderId="26" xfId="0" applyFont="1" applyBorder="1" applyAlignment="1">
      <alignment vertical="center" wrapText="1"/>
    </xf>
    <xf numFmtId="0" fontId="35" fillId="17" borderId="6" xfId="0" applyFont="1" applyFill="1" applyBorder="1" applyAlignment="1">
      <alignment vertical="center" wrapText="1"/>
    </xf>
    <xf numFmtId="0" fontId="21" fillId="0" borderId="7" xfId="0" applyFont="1" applyBorder="1" applyAlignment="1">
      <alignment vertical="center" wrapText="1"/>
    </xf>
    <xf numFmtId="0" fontId="21" fillId="16" borderId="11" xfId="0" applyFont="1" applyFill="1" applyBorder="1" applyAlignment="1">
      <alignment vertical="top" wrapText="1"/>
    </xf>
    <xf numFmtId="0" fontId="21" fillId="16" borderId="12" xfId="0" applyFont="1" applyFill="1" applyBorder="1" applyAlignment="1">
      <alignment vertical="top" wrapText="1"/>
    </xf>
    <xf numFmtId="0" fontId="21" fillId="16" borderId="14" xfId="0" applyFont="1" applyFill="1" applyBorder="1" applyAlignment="1">
      <alignment vertical="top" wrapText="1"/>
    </xf>
    <xf numFmtId="0" fontId="31" fillId="0" borderId="12" xfId="23" quotePrefix="1" applyFont="1" applyBorder="1" applyAlignment="1">
      <alignment horizontal="left" vertical="center" wrapText="1"/>
    </xf>
    <xf numFmtId="0" fontId="31" fillId="0" borderId="21" xfId="23" applyFont="1" applyBorder="1" applyAlignment="1">
      <alignment horizontal="left" vertical="center" wrapText="1"/>
    </xf>
    <xf numFmtId="0" fontId="33" fillId="0" borderId="59" xfId="0" applyFont="1" applyBorder="1" applyAlignment="1">
      <alignment horizontal="left" vertical="center" wrapText="1"/>
    </xf>
    <xf numFmtId="0" fontId="33" fillId="0" borderId="60" xfId="0" applyFont="1" applyBorder="1" applyAlignment="1">
      <alignment horizontal="left" vertical="center" wrapText="1"/>
    </xf>
    <xf numFmtId="0" fontId="31" fillId="0" borderId="59" xfId="0" applyFont="1" applyBorder="1" applyAlignment="1">
      <alignment horizontal="left" vertical="center" wrapText="1"/>
    </xf>
    <xf numFmtId="0" fontId="31" fillId="0" borderId="60" xfId="0" applyFont="1" applyBorder="1" applyAlignment="1">
      <alignment horizontal="left" vertical="center" wrapText="1"/>
    </xf>
    <xf numFmtId="0" fontId="21" fillId="0" borderId="47" xfId="0" applyFont="1" applyBorder="1" applyAlignment="1">
      <alignment horizontal="left" vertical="center" wrapText="1"/>
    </xf>
    <xf numFmtId="0" fontId="73" fillId="20" borderId="47" xfId="0" applyFont="1" applyFill="1" applyBorder="1" applyAlignment="1">
      <alignment horizontal="left" vertical="center" wrapText="1"/>
    </xf>
    <xf numFmtId="0" fontId="21" fillId="0" borderId="47" xfId="0" applyFont="1" applyBorder="1" applyAlignment="1">
      <alignment horizontal="left" vertical="center"/>
    </xf>
    <xf numFmtId="0" fontId="73" fillId="20" borderId="59" xfId="0" applyFont="1" applyFill="1" applyBorder="1" applyAlignment="1">
      <alignment horizontal="left" vertical="center" wrapText="1"/>
    </xf>
    <xf numFmtId="0" fontId="73" fillId="20" borderId="60" xfId="0" applyFont="1" applyFill="1" applyBorder="1" applyAlignment="1">
      <alignment horizontal="left" vertical="center" wrapText="1"/>
    </xf>
    <xf numFmtId="0" fontId="21" fillId="0" borderId="0" xfId="0" applyFont="1" applyAlignment="1"/>
  </cellXfs>
  <cellStyles count="26">
    <cellStyle name="Campo1" xfId="13" xr:uid="{6F624273-3BC4-4BBE-B84E-ADDED9E40379}"/>
    <cellStyle name="Fundo Cinza" xfId="19" xr:uid="{B248DD0D-DB16-2A47-91E0-66C6039DA504}"/>
    <cellStyle name="Hiperligação" xfId="23" builtinId="8"/>
    <cellStyle name="Moeda 2" xfId="21" xr:uid="{6EE1ECB1-CC5F-44CA-8A44-64C7C5FD9190}"/>
    <cellStyle name="Normal" xfId="0" builtinId="0"/>
    <cellStyle name="Normal 2" xfId="2" xr:uid="{CDCFE32E-AFF7-4365-B6E5-121023E2E061}"/>
    <cellStyle name="Normal 2 2" xfId="1" xr:uid="{8D2801AF-65A7-4808-BDED-D23A77A79365}"/>
    <cellStyle name="Normal 2 3" xfId="9" xr:uid="{99F0A8C3-DA21-48C6-8B97-73DF400A2220}"/>
    <cellStyle name="Normal 3" xfId="3" xr:uid="{A32F8B60-E884-4050-A410-3B2A3A6470A7}"/>
    <cellStyle name="Normal 4" xfId="4" xr:uid="{AAD8F000-071C-49AE-92B5-C46AFC90B59F}"/>
    <cellStyle name="Normal 5" xfId="18" xr:uid="{C03DACE1-38DC-FF45-9893-3FC8B736C5E3}"/>
    <cellStyle name="Normal 6" xfId="20" xr:uid="{7040F776-D8EB-4ECF-8A7E-615AAAD83634}"/>
    <cellStyle name="Percentagem" xfId="6" builtinId="5"/>
    <cellStyle name="Porcentagem 2" xfId="7" xr:uid="{95938313-8065-4D8B-B538-E89F6567B1A1}"/>
    <cellStyle name="Porcentagem 3" xfId="8" xr:uid="{CD034B86-DF87-43DC-AE05-597D7AB06E29}"/>
    <cellStyle name="Raizen Menu" xfId="10" xr:uid="{9266EB71-1B48-4644-A858-BD15F7DE6243}"/>
    <cellStyle name="Rosa Rebaixado" xfId="14" xr:uid="{50A32CC0-2EE7-8646-98A3-92C7C86BC95E}"/>
    <cellStyle name="Roxo Escuro" xfId="16" xr:uid="{DBF014DC-4EEE-D143-AFB6-75BF9247B495}"/>
    <cellStyle name="Roxo Escuro 2" xfId="17" xr:uid="{A1E57197-8725-9442-9920-E561894E0A4D}"/>
    <cellStyle name="Roxo Rebaixado" xfId="15" xr:uid="{FEEAE32F-7D44-F544-9B12-2163ED4B3E25}"/>
    <cellStyle name="Safra" xfId="11" xr:uid="{70AFD6B9-A095-4BD0-9D0A-33BA67733F7F}"/>
    <cellStyle name="Unidade" xfId="12" xr:uid="{56BA66F2-AE4F-4234-9C92-973630C01579}"/>
    <cellStyle name="Vírgula" xfId="25" builtinId="3"/>
    <cellStyle name="Vírgula 2" xfId="5" xr:uid="{E9A9DBCD-5469-4E78-A7E6-B106FEFE147E}"/>
    <cellStyle name="Vírgula 3" xfId="22" xr:uid="{A9EE7B7B-5B65-4E5B-82D8-5821D9AA1C2B}"/>
    <cellStyle name="Vírgula 4" xfId="24" xr:uid="{AE0D1257-F604-4EC9-8E9B-9D1E6AD96CC9}"/>
  </cellStyles>
  <dxfs count="0"/>
  <tableStyles count="0" defaultTableStyle="TableStyleMedium2" defaultPivotStyle="PivotStyleLight16"/>
  <colors>
    <mruColors>
      <color rgb="FF4E7E9F"/>
      <color rgb="FF356485"/>
      <color rgb="FF2E5372"/>
      <color rgb="FFE1EAF3"/>
      <color rgb="FFF8F9C7"/>
      <color rgb="FFBDB58C"/>
      <color rgb="FFACACAC"/>
      <color rgb="FFD2FADD"/>
      <color rgb="FFE84D53"/>
      <color rgb="FFEC75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udan&#231;as clim&#225;ticas '!A1"/><Relationship Id="rId13" Type="http://schemas.openxmlformats.org/officeDocument/2006/relationships/image" Target="../media/image1.png"/><Relationship Id="rId3" Type="http://schemas.openxmlformats.org/officeDocument/2006/relationships/hyperlink" Target="#'Compras sustent&#225;veis'!A1"/><Relationship Id="rId7" Type="http://schemas.openxmlformats.org/officeDocument/2006/relationships/hyperlink" Target="#'Gest&#227;o agr&#237;cola'!A1"/><Relationship Id="rId12" Type="http://schemas.openxmlformats.org/officeDocument/2006/relationships/hyperlink" Target="#Introdu&#231;&#227;o!A1"/><Relationship Id="rId2" Type="http://schemas.openxmlformats.org/officeDocument/2006/relationships/hyperlink" Target="#'Gest&#227;o h&#237;drica'!A1"/><Relationship Id="rId1" Type="http://schemas.openxmlformats.org/officeDocument/2006/relationships/hyperlink" Target="#'Outros indicadores'!A1"/><Relationship Id="rId6" Type="http://schemas.openxmlformats.org/officeDocument/2006/relationships/hyperlink" Target="#'&#201;tica &amp; Governan&#231;a'!A1"/><Relationship Id="rId11" Type="http://schemas.openxmlformats.org/officeDocument/2006/relationships/hyperlink" Target="#'Lista de indicadores'!A1"/><Relationship Id="rId5" Type="http://schemas.openxmlformats.org/officeDocument/2006/relationships/hyperlink" Target="#'Diversidade &amp; inclus&#227;o'!A1"/><Relationship Id="rId10" Type="http://schemas.openxmlformats.org/officeDocument/2006/relationships/hyperlink" Target="#'Principais resultados'!A1"/><Relationship Id="rId4" Type="http://schemas.openxmlformats.org/officeDocument/2006/relationships/hyperlink" Target="#'Relacionamento comunidades'!A1"/><Relationship Id="rId9" Type="http://schemas.openxmlformats.org/officeDocument/2006/relationships/hyperlink" Target="#'Compromissos P&#250;blico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241300</xdr:colOff>
      <xdr:row>0</xdr:row>
      <xdr:rowOff>278977</xdr:rowOff>
    </xdr:from>
    <xdr:to>
      <xdr:col>0</xdr:col>
      <xdr:colOff>2240491</xdr:colOff>
      <xdr:row>27</xdr:row>
      <xdr:rowOff>38099</xdr:rowOff>
    </xdr:to>
    <xdr:grpSp>
      <xdr:nvGrpSpPr>
        <xdr:cNvPr id="6" name="Agrupar 5">
          <a:extLst>
            <a:ext uri="{FF2B5EF4-FFF2-40B4-BE49-F238E27FC236}">
              <a16:creationId xmlns:a16="http://schemas.microsoft.com/office/drawing/2014/main" id="{00000000-0008-0000-0100-000006000000}"/>
            </a:ext>
          </a:extLst>
        </xdr:cNvPr>
        <xdr:cNvGrpSpPr/>
      </xdr:nvGrpSpPr>
      <xdr:grpSpPr>
        <a:xfrm>
          <a:off x="241300" y="278977"/>
          <a:ext cx="1922991" cy="4931197"/>
          <a:chOff x="3773" y="434340"/>
          <a:chExt cx="2008076" cy="4862105"/>
        </a:xfrm>
      </xdr:grpSpPr>
      <xdr:sp macro="" textlink="">
        <xdr:nvSpPr>
          <xdr:cNvPr id="7" name="Retângulo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54799" y="4842087"/>
            <a:ext cx="1918781" cy="4543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INDICADORES CONSOLIDADOS</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8" name="Retângulo 7">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a:xfrm>
            <a:off x="207876" y="4538446"/>
            <a:ext cx="1765704" cy="2863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GESTÃO AMBIENTAL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a:xfrm>
            <a:off x="54799" y="4124907"/>
            <a:ext cx="1918781" cy="4498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COMBATE ÀS MUDANÇAS CLIMÁTICAS</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a:xfrm>
            <a:off x="251460" y="3675635"/>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PECUÁRIA SUSTENTÁVEL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2" name="Retângulo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a:xfrm>
            <a:off x="3773" y="3202839"/>
            <a:ext cx="1969807" cy="4555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ÉTICA, INTEGRIDADE E CONFORMIDADE</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3" name="Retângulo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a:xfrm>
            <a:off x="251460" y="2933566"/>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BEM-ESTAR ANIMAL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4" name="Retângulo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51460" y="2623367"/>
            <a:ext cx="1722120" cy="2929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SAÚDE E SEGURANÇA</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5" name="Retângulo 14">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289729" y="2132019"/>
            <a:ext cx="1722120" cy="4740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RESPONSABILIDADE SOCIAL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6" name="Retângulo 15">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251460" y="183204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NOSSA GENTE</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7" name="Retângulo 16">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264216" y="1316357"/>
            <a:ext cx="1722120" cy="507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BEM-ESTAR DO CONSUMIDOR</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8" name="Retângulo 17">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251460" y="911198"/>
            <a:ext cx="1722120" cy="40980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MERCADO DE ATUAÇÃO</a:t>
            </a:r>
            <a:endParaRPr lang="pt-BR" sz="1050" b="0">
              <a:solidFill>
                <a:schemeClr val="tx1"/>
              </a:solidFill>
              <a:latin typeface="Arial" panose="020B0604020202020204" pitchFamily="34" charset="0"/>
              <a:cs typeface="Arial" panose="020B0604020202020204" pitchFamily="34" charset="0"/>
            </a:endParaRPr>
          </a:p>
        </xdr:txBody>
      </xdr:sp>
      <xdr:sp macro="" textlink="">
        <xdr:nvSpPr>
          <xdr:cNvPr id="19" name="Retângulo 1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SOBRE A CENTRAL</a:t>
            </a:r>
            <a:endParaRPr lang="pt-BR" sz="1050" b="1">
              <a:solidFill>
                <a:schemeClr val="tx1"/>
              </a:solidFill>
            </a:endParaRPr>
          </a:p>
        </xdr:txBody>
      </xdr:sp>
    </xdr:grpSp>
    <xdr:clientData/>
  </xdr:twoCellAnchor>
  <xdr:twoCellAnchor>
    <xdr:from>
      <xdr:col>2</xdr:col>
      <xdr:colOff>96943</xdr:colOff>
      <xdr:row>5</xdr:row>
      <xdr:rowOff>155574</xdr:rowOff>
    </xdr:from>
    <xdr:to>
      <xdr:col>27</xdr:col>
      <xdr:colOff>493183</xdr:colOff>
      <xdr:row>25</xdr:row>
      <xdr:rowOff>49742</xdr:rowOff>
    </xdr:to>
    <xdr:sp macro="" textlink="">
      <xdr:nvSpPr>
        <xdr:cNvPr id="20" name="Retângulo 19">
          <a:extLst>
            <a:ext uri="{FF2B5EF4-FFF2-40B4-BE49-F238E27FC236}">
              <a16:creationId xmlns:a16="http://schemas.microsoft.com/office/drawing/2014/main" id="{00000000-0008-0000-0100-000014000000}"/>
            </a:ext>
            <a:ext uri="{147F2762-F138-4A5C-976F-8EAC2B608ADB}">
              <a16:predDERef xmlns:a16="http://schemas.microsoft.com/office/drawing/2014/main" pred="{B2FB2B8E-83D4-4889-A4C1-0199EC9B6DD8}"/>
            </a:ext>
          </a:extLst>
        </xdr:cNvPr>
        <xdr:cNvSpPr/>
      </xdr:nvSpPr>
      <xdr:spPr>
        <a:xfrm>
          <a:off x="2592493" y="1346199"/>
          <a:ext cx="12454890" cy="3513668"/>
        </a:xfrm>
        <a:prstGeom prst="rect">
          <a:avLst/>
        </a:prstGeom>
        <a:solidFill>
          <a:srgbClr val="2E537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pt-BR" sz="1400">
              <a:solidFill>
                <a:schemeClr val="bg1"/>
              </a:solidFill>
              <a:latin typeface="+mj-lt"/>
            </a:rPr>
            <a:t>Pelo 2</a:t>
          </a:r>
          <a:r>
            <a:rPr lang="pt-BR" sz="1400" baseline="30000">
              <a:solidFill>
                <a:schemeClr val="bg1"/>
              </a:solidFill>
              <a:latin typeface="+mj-lt"/>
            </a:rPr>
            <a:t>o</a:t>
          </a:r>
          <a:r>
            <a:rPr lang="pt-BR" sz="1400">
              <a:solidFill>
                <a:schemeClr val="bg1"/>
              </a:solidFill>
              <a:latin typeface="+mj-lt"/>
            </a:rPr>
            <a:t> ano consecutivo, essa Central de Indicadores foi desenvolvida para garantir transparência sobre nosso desempenho ESG, alinhada às Normas da Global Reporting Initiative (GRI 2021), aos indicadores do Sustainability Accounting Standards Board (SASB), às Métricas de Capitalismo de Stakeholder do World Economic Forum (WEF),</a:t>
          </a:r>
          <a:r>
            <a:rPr lang="pt-BR" sz="1400" baseline="0">
              <a:solidFill>
                <a:schemeClr val="bg1"/>
              </a:solidFill>
              <a:latin typeface="+mj-lt"/>
            </a:rPr>
            <a:t> a</a:t>
          </a:r>
          <a:r>
            <a:rPr lang="pt-BR" sz="1400">
              <a:solidFill>
                <a:schemeClr val="bg1"/>
              </a:solidFill>
              <a:latin typeface="+mj-lt"/>
            </a:rPr>
            <a:t>lém dos nossos</a:t>
          </a:r>
          <a:r>
            <a:rPr lang="pt-BR" sz="1400" baseline="0">
              <a:solidFill>
                <a:schemeClr val="bg1"/>
              </a:solidFill>
              <a:latin typeface="+mj-lt"/>
            </a:rPr>
            <a:t> </a:t>
          </a:r>
          <a:r>
            <a:rPr lang="pt-BR" sz="1400">
              <a:solidFill>
                <a:schemeClr val="bg1"/>
              </a:solidFill>
              <a:latin typeface="+mj-lt"/>
            </a:rPr>
            <a:t>indicadores próprios para atender aos deversos mecanismos do mercado de capitais,</a:t>
          </a:r>
          <a:r>
            <a:rPr lang="pt-BR" sz="1400" baseline="0">
              <a:solidFill>
                <a:schemeClr val="bg1"/>
              </a:solidFill>
              <a:latin typeface="+mj-lt"/>
            </a:rPr>
            <a:t> índices e ratings e para monitorar os avanços em nossa operação e estratégia de Sustentabilidade</a:t>
          </a:r>
          <a:r>
            <a:rPr lang="pt-BR" sz="1400">
              <a:solidFill>
                <a:schemeClr val="bg1"/>
              </a:solidFill>
              <a:latin typeface="+mj-lt"/>
            </a:rPr>
            <a:t>.</a:t>
          </a:r>
        </a:p>
        <a:p>
          <a:pPr algn="l"/>
          <a:endParaRPr lang="pt-BR" sz="1400">
            <a:solidFill>
              <a:schemeClr val="bg1"/>
            </a:solidFill>
            <a:latin typeface=""/>
          </a:endParaRPr>
        </a:p>
        <a:p>
          <a:pPr lvl="1" algn="l"/>
          <a:r>
            <a:rPr lang="pt-BR" sz="1400">
              <a:solidFill>
                <a:schemeClr val="bg1"/>
              </a:solidFill>
              <a:latin typeface="+mj-lt"/>
            </a:rPr>
            <a:t>Buscamos avançar na usabilidade dessa central, identificando a melhor forma de reportar os indicadores e data points,</a:t>
          </a:r>
          <a:r>
            <a:rPr lang="pt-BR" sz="1400" baseline="0">
              <a:solidFill>
                <a:schemeClr val="bg1"/>
              </a:solidFill>
              <a:latin typeface="+mj-lt"/>
            </a:rPr>
            <a:t> bem como suas variações frente ao ano anterior. O objetivo é permitir ao usuário encontrar com facilidade os dados desejados, complementando sua leitura de nosso </a:t>
          </a:r>
          <a:r>
            <a:rPr lang="pt-BR" sz="1400" u="sng" baseline="0">
              <a:solidFill>
                <a:schemeClr val="bg1"/>
              </a:solidFill>
              <a:latin typeface="+mj-lt"/>
            </a:rPr>
            <a:t>Relatório de Sustentabilidade 2024</a:t>
          </a:r>
          <a:r>
            <a:rPr lang="pt-BR" sz="1400" baseline="0">
              <a:solidFill>
                <a:schemeClr val="bg1"/>
              </a:solidFill>
              <a:latin typeface="+mj-lt"/>
            </a:rPr>
            <a:t>. </a:t>
          </a:r>
        </a:p>
        <a:p>
          <a:pPr lvl="1" algn="l"/>
          <a:endParaRPr lang="pt-BR" sz="1400">
            <a:solidFill>
              <a:schemeClr val="bg1"/>
            </a:solidFill>
            <a:latin typeface=""/>
          </a:endParaRPr>
        </a:p>
        <a:p>
          <a:pPr lvl="1" algn="l"/>
          <a:r>
            <a:rPr lang="pt-BR" sz="1400">
              <a:solidFill>
                <a:schemeClr val="bg1"/>
              </a:solidFill>
              <a:latin typeface="+mj-lt"/>
            </a:rPr>
            <a:t>Acesse o menu lateral para navegar</a:t>
          </a:r>
          <a:r>
            <a:rPr lang="pt-BR" sz="1400" baseline="0">
              <a:solidFill>
                <a:schemeClr val="bg1"/>
              </a:solidFill>
              <a:latin typeface="+mj-lt"/>
            </a:rPr>
            <a:t> pelos indicadores de diversos temas ou conheça todos eles na seção "Idicadores consolidados". </a:t>
          </a:r>
          <a:r>
            <a:rPr lang="pt-BR" sz="1400">
              <a:solidFill>
                <a:schemeClr val="bg1"/>
              </a:solidFill>
              <a:latin typeface="+mj-lt"/>
            </a:rPr>
            <a:t>As</a:t>
          </a:r>
          <a:r>
            <a:rPr lang="pt-BR" sz="1400" baseline="0">
              <a:solidFill>
                <a:schemeClr val="bg1"/>
              </a:solidFill>
              <a:latin typeface="+mj-lt"/>
            </a:rPr>
            <a:t> informações consideram todas as operaçnoes da Minerva Foods S.A., exceto quando expresso o contrário, nos períodos de 2022, 2033 e 2024 e foram verificadas por terceira parte independente (Instituto Totum).</a:t>
          </a:r>
          <a:endParaRPr lang="pt-BR" sz="1400">
            <a:solidFill>
              <a:schemeClr val="bg1"/>
            </a:solidFill>
            <a:latin typeface="+mj-lt"/>
          </a:endParaRPr>
        </a:p>
        <a:p>
          <a:pPr algn="l"/>
          <a:endParaRPr lang="pt-BR" sz="1400">
            <a:solidFill>
              <a:schemeClr val="bg1"/>
            </a:solidFill>
            <a:latin typeface=""/>
          </a:endParaRPr>
        </a:p>
      </xdr:txBody>
    </xdr:sp>
    <xdr:clientData/>
  </xdr:twoCellAnchor>
  <xdr:twoCellAnchor editAs="oneCell">
    <xdr:from>
      <xdr:col>24</xdr:col>
      <xdr:colOff>634999</xdr:colOff>
      <xdr:row>0</xdr:row>
      <xdr:rowOff>219777</xdr:rowOff>
    </xdr:from>
    <xdr:to>
      <xdr:col>27</xdr:col>
      <xdr:colOff>266699</xdr:colOff>
      <xdr:row>4</xdr:row>
      <xdr:rowOff>1212</xdr:rowOff>
    </xdr:to>
    <xdr:pic>
      <xdr:nvPicPr>
        <xdr:cNvPr id="23" name="Imagem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3"/>
        <a:stretch>
          <a:fillRect/>
        </a:stretch>
      </xdr:blipFill>
      <xdr:spPr>
        <a:xfrm>
          <a:off x="13749866" y="219777"/>
          <a:ext cx="1587500" cy="797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36</xdr:row>
      <xdr:rowOff>0</xdr:rowOff>
    </xdr:to>
    <xdr:pic>
      <xdr:nvPicPr>
        <xdr:cNvPr id="3" name="Imagem 2">
          <a:extLst>
            <a:ext uri="{FF2B5EF4-FFF2-40B4-BE49-F238E27FC236}">
              <a16:creationId xmlns:a16="http://schemas.microsoft.com/office/drawing/2014/main" id="{C0808960-1076-4B66-9121-CF17641F4F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2254630" cy="76597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49</xdr:row>
      <xdr:rowOff>0</xdr:rowOff>
    </xdr:from>
    <xdr:to>
      <xdr:col>4</xdr:col>
      <xdr:colOff>304800</xdr:colOff>
      <xdr:row>50</xdr:row>
      <xdr:rowOff>66675</xdr:rowOff>
    </xdr:to>
    <xdr:sp macro="" textlink="">
      <xdr:nvSpPr>
        <xdr:cNvPr id="2049" name="AutoShape 1" descr="Imagem gerada: Total de captação de água">
          <a:extLst>
            <a:ext uri="{FF2B5EF4-FFF2-40B4-BE49-F238E27FC236}">
              <a16:creationId xmlns:a16="http://schemas.microsoft.com/office/drawing/2014/main" id="{01EF85D3-5277-53DE-3EF1-ACF4B5901961}"/>
            </a:ext>
          </a:extLst>
        </xdr:cNvPr>
        <xdr:cNvSpPr>
          <a:spLocks noChangeAspect="1" noChangeArrowheads="1"/>
        </xdr:cNvSpPr>
      </xdr:nvSpPr>
      <xdr:spPr bwMode="auto">
        <a:xfrm>
          <a:off x="6800850" y="3046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49</xdr:row>
      <xdr:rowOff>0</xdr:rowOff>
    </xdr:from>
    <xdr:to>
      <xdr:col>4</xdr:col>
      <xdr:colOff>304800</xdr:colOff>
      <xdr:row>50</xdr:row>
      <xdr:rowOff>66675</xdr:rowOff>
    </xdr:to>
    <xdr:sp macro="" textlink="">
      <xdr:nvSpPr>
        <xdr:cNvPr id="2050" name="AutoShape 2" descr="Imagem gerada: Total de captação de água">
          <a:extLst>
            <a:ext uri="{FF2B5EF4-FFF2-40B4-BE49-F238E27FC236}">
              <a16:creationId xmlns:a16="http://schemas.microsoft.com/office/drawing/2014/main" id="{FE4B93BD-DECD-4FED-C4BC-1D4707B50779}"/>
            </a:ext>
          </a:extLst>
        </xdr:cNvPr>
        <xdr:cNvSpPr>
          <a:spLocks noChangeAspect="1" noChangeArrowheads="1"/>
        </xdr:cNvSpPr>
      </xdr:nvSpPr>
      <xdr:spPr bwMode="auto">
        <a:xfrm>
          <a:off x="6800850" y="3046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66675</xdr:rowOff>
    </xdr:to>
    <xdr:sp macro="" textlink="">
      <xdr:nvSpPr>
        <xdr:cNvPr id="2051" name="AutoShape 3" descr="Imagem gerada: Total de captação de água">
          <a:extLst>
            <a:ext uri="{FF2B5EF4-FFF2-40B4-BE49-F238E27FC236}">
              <a16:creationId xmlns:a16="http://schemas.microsoft.com/office/drawing/2014/main" id="{EA033A80-2C59-0484-7843-210E07BFAA36}"/>
            </a:ext>
          </a:extLst>
        </xdr:cNvPr>
        <xdr:cNvSpPr>
          <a:spLocks noChangeAspect="1" noChangeArrowheads="1"/>
        </xdr:cNvSpPr>
      </xdr:nvSpPr>
      <xdr:spPr bwMode="auto">
        <a:xfrm>
          <a:off x="4752975"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49</xdr:row>
      <xdr:rowOff>0</xdr:rowOff>
    </xdr:from>
    <xdr:to>
      <xdr:col>4</xdr:col>
      <xdr:colOff>304800</xdr:colOff>
      <xdr:row>50</xdr:row>
      <xdr:rowOff>66675</xdr:rowOff>
    </xdr:to>
    <xdr:sp macro="" textlink="">
      <xdr:nvSpPr>
        <xdr:cNvPr id="2055" name="AutoShape 7" descr="Imagem gerada: Total de captação de água">
          <a:extLst>
            <a:ext uri="{FF2B5EF4-FFF2-40B4-BE49-F238E27FC236}">
              <a16:creationId xmlns:a16="http://schemas.microsoft.com/office/drawing/2014/main" id="{CA87946B-A7D3-3ED4-82A6-C34D85D3E3FD}"/>
            </a:ext>
          </a:extLst>
        </xdr:cNvPr>
        <xdr:cNvSpPr>
          <a:spLocks noChangeAspect="1" noChangeArrowheads="1"/>
        </xdr:cNvSpPr>
      </xdr:nvSpPr>
      <xdr:spPr bwMode="auto">
        <a:xfrm>
          <a:off x="6800850" y="3046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57150</xdr:rowOff>
    </xdr:to>
    <xdr:sp macro="" textlink="">
      <xdr:nvSpPr>
        <xdr:cNvPr id="2056" name="AutoShape 8" descr="Imagem gerada: Retirada total de água (ML)">
          <a:extLst>
            <a:ext uri="{FF2B5EF4-FFF2-40B4-BE49-F238E27FC236}">
              <a16:creationId xmlns:a16="http://schemas.microsoft.com/office/drawing/2014/main" id="{9E355044-6C84-DA83-E3E2-3450DF9331AA}"/>
            </a:ext>
          </a:extLst>
        </xdr:cNvPr>
        <xdr:cNvSpPr>
          <a:spLocks noChangeAspect="1" noChangeArrowheads="1"/>
        </xdr:cNvSpPr>
      </xdr:nvSpPr>
      <xdr:spPr bwMode="auto">
        <a:xfrm>
          <a:off x="2705100"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57150</xdr:rowOff>
    </xdr:to>
    <xdr:sp macro="" textlink="">
      <xdr:nvSpPr>
        <xdr:cNvPr id="2058" name="AutoShape 10" descr="Retirada total de água (ML)">
          <a:extLst>
            <a:ext uri="{FF2B5EF4-FFF2-40B4-BE49-F238E27FC236}">
              <a16:creationId xmlns:a16="http://schemas.microsoft.com/office/drawing/2014/main" id="{DAA617DA-2335-022A-3636-BA3C1DBCD96A}"/>
            </a:ext>
          </a:extLst>
        </xdr:cNvPr>
        <xdr:cNvSpPr>
          <a:spLocks noChangeAspect="1" noChangeArrowheads="1"/>
        </xdr:cNvSpPr>
      </xdr:nvSpPr>
      <xdr:spPr bwMode="auto">
        <a:xfrm>
          <a:off x="4752975" y="2185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57150</xdr:rowOff>
    </xdr:to>
    <xdr:sp macro="" textlink="">
      <xdr:nvSpPr>
        <xdr:cNvPr id="2059" name="AutoShape 11" descr="Retirada total de água (ML)">
          <a:extLst>
            <a:ext uri="{FF2B5EF4-FFF2-40B4-BE49-F238E27FC236}">
              <a16:creationId xmlns:a16="http://schemas.microsoft.com/office/drawing/2014/main" id="{1407A3F8-2E4D-0427-FEAE-D5EAC62A12B9}"/>
            </a:ext>
          </a:extLst>
        </xdr:cNvPr>
        <xdr:cNvSpPr>
          <a:spLocks noChangeAspect="1" noChangeArrowheads="1"/>
        </xdr:cNvSpPr>
      </xdr:nvSpPr>
      <xdr:spPr bwMode="auto">
        <a:xfrm>
          <a:off x="4752975" y="2259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76200</xdr:rowOff>
    </xdr:to>
    <xdr:sp macro="" textlink="">
      <xdr:nvSpPr>
        <xdr:cNvPr id="2060" name="AutoShape 12" descr="Imagem gerada: Total de captação de água">
          <a:extLst>
            <a:ext uri="{FF2B5EF4-FFF2-40B4-BE49-F238E27FC236}">
              <a16:creationId xmlns:a16="http://schemas.microsoft.com/office/drawing/2014/main" id="{9DF661C5-4833-A969-CC64-12A5DD71BC73}"/>
            </a:ext>
          </a:extLst>
        </xdr:cNvPr>
        <xdr:cNvSpPr>
          <a:spLocks noChangeAspect="1" noChangeArrowheads="1"/>
        </xdr:cNvSpPr>
      </xdr:nvSpPr>
      <xdr:spPr bwMode="auto">
        <a:xfrm>
          <a:off x="4752975" y="3114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23813</xdr:colOff>
      <xdr:row>25</xdr:row>
      <xdr:rowOff>23811</xdr:rowOff>
    </xdr:from>
    <xdr:to>
      <xdr:col>7</xdr:col>
      <xdr:colOff>0</xdr:colOff>
      <xdr:row>42</xdr:row>
      <xdr:rowOff>55560</xdr:rowOff>
    </xdr:to>
    <xdr:pic>
      <xdr:nvPicPr>
        <xdr:cNvPr id="9" name="Imagem 8">
          <a:extLst>
            <a:ext uri="{FF2B5EF4-FFF2-40B4-BE49-F238E27FC236}">
              <a16:creationId xmlns:a16="http://schemas.microsoft.com/office/drawing/2014/main" id="{60BED945-ECA2-16AC-CF8F-8CBFAFAC0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4188" y="21597936"/>
          <a:ext cx="6119812" cy="4079874"/>
        </a:xfrm>
        <a:prstGeom prst="rect">
          <a:avLst/>
        </a:prstGeom>
        <a:noFill/>
      </xdr:spPr>
    </xdr:pic>
    <xdr:clientData/>
  </xdr:twoCellAnchor>
  <xdr:twoCellAnchor editAs="oneCell">
    <xdr:from>
      <xdr:col>4</xdr:col>
      <xdr:colOff>0</xdr:colOff>
      <xdr:row>49</xdr:row>
      <xdr:rowOff>-1</xdr:rowOff>
    </xdr:from>
    <xdr:to>
      <xdr:col>7</xdr:col>
      <xdr:colOff>10207</xdr:colOff>
      <xdr:row>66</xdr:row>
      <xdr:rowOff>47624</xdr:rowOff>
    </xdr:to>
    <xdr:pic>
      <xdr:nvPicPr>
        <xdr:cNvPr id="11" name="Imagem 10">
          <a:extLst>
            <a:ext uri="{FF2B5EF4-FFF2-40B4-BE49-F238E27FC236}">
              <a16:creationId xmlns:a16="http://schemas.microsoft.com/office/drawing/2014/main" id="{CBC3D069-4049-6DA2-E341-D55BE1DF8B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30265687"/>
          <a:ext cx="6153832" cy="40957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35</xdr:row>
      <xdr:rowOff>0</xdr:rowOff>
    </xdr:from>
    <xdr:to>
      <xdr:col>3</xdr:col>
      <xdr:colOff>304800</xdr:colOff>
      <xdr:row>36</xdr:row>
      <xdr:rowOff>66675</xdr:rowOff>
    </xdr:to>
    <xdr:sp macro="" textlink="">
      <xdr:nvSpPr>
        <xdr:cNvPr id="3073" name="AutoShape 1" descr="Imagem gerada: Gráfico de barras de emissão de CO2">
          <a:extLst>
            <a:ext uri="{FF2B5EF4-FFF2-40B4-BE49-F238E27FC236}">
              <a16:creationId xmlns:a16="http://schemas.microsoft.com/office/drawing/2014/main" id="{25892CD8-013E-9112-272B-91AA6A3154AB}"/>
            </a:ext>
          </a:extLst>
        </xdr:cNvPr>
        <xdr:cNvSpPr>
          <a:spLocks noChangeAspect="1" noChangeArrowheads="1"/>
        </xdr:cNvSpPr>
      </xdr:nvSpPr>
      <xdr:spPr bwMode="auto">
        <a:xfrm>
          <a:off x="475297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34</xdr:row>
      <xdr:rowOff>23813</xdr:rowOff>
    </xdr:from>
    <xdr:to>
      <xdr:col>7</xdr:col>
      <xdr:colOff>0</xdr:colOff>
      <xdr:row>51</xdr:row>
      <xdr:rowOff>71438</xdr:rowOff>
    </xdr:to>
    <xdr:pic>
      <xdr:nvPicPr>
        <xdr:cNvPr id="5" name="Imagem 4">
          <a:extLst>
            <a:ext uri="{FF2B5EF4-FFF2-40B4-BE49-F238E27FC236}">
              <a16:creationId xmlns:a16="http://schemas.microsoft.com/office/drawing/2014/main" id="{2F9E2AF2-4876-3C26-391E-5EA64B3DA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28884563"/>
          <a:ext cx="6143625" cy="4095750"/>
        </a:xfrm>
        <a:prstGeom prst="rect">
          <a:avLst/>
        </a:prstGeom>
        <a:noFill/>
      </xdr:spPr>
    </xdr:pic>
    <xdr:clientData/>
  </xdr:twoCellAnchor>
  <xdr:twoCellAnchor editAs="oneCell">
    <xdr:from>
      <xdr:col>4</xdr:col>
      <xdr:colOff>0</xdr:colOff>
      <xdr:row>84</xdr:row>
      <xdr:rowOff>0</xdr:rowOff>
    </xdr:from>
    <xdr:to>
      <xdr:col>7</xdr:col>
      <xdr:colOff>23812</xdr:colOff>
      <xdr:row>101</xdr:row>
      <xdr:rowOff>63232</xdr:rowOff>
    </xdr:to>
    <xdr:pic>
      <xdr:nvPicPr>
        <xdr:cNvPr id="6" name="Imagem 5">
          <a:extLst>
            <a:ext uri="{FF2B5EF4-FFF2-40B4-BE49-F238E27FC236}">
              <a16:creationId xmlns:a16="http://schemas.microsoft.com/office/drawing/2014/main" id="{BAF5BBC3-91EF-1EBB-F7DA-5BF7D80083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47482125"/>
          <a:ext cx="6167437" cy="4111357"/>
        </a:xfrm>
        <a:prstGeom prst="rect">
          <a:avLst/>
        </a:prstGeom>
        <a:noFill/>
      </xdr:spPr>
    </xdr:pic>
    <xdr:clientData/>
  </xdr:twoCellAnchor>
  <xdr:twoCellAnchor editAs="oneCell">
    <xdr:from>
      <xdr:col>4</xdr:col>
      <xdr:colOff>-1</xdr:colOff>
      <xdr:row>125</xdr:row>
      <xdr:rowOff>23812</xdr:rowOff>
    </xdr:from>
    <xdr:to>
      <xdr:col>7</xdr:col>
      <xdr:colOff>35718</xdr:colOff>
      <xdr:row>146</xdr:row>
      <xdr:rowOff>142875</xdr:rowOff>
    </xdr:to>
    <xdr:pic>
      <xdr:nvPicPr>
        <xdr:cNvPr id="7" name="Imagem 6">
          <a:extLst>
            <a:ext uri="{FF2B5EF4-FFF2-40B4-BE49-F238E27FC236}">
              <a16:creationId xmlns:a16="http://schemas.microsoft.com/office/drawing/2014/main" id="{DAA94FD9-CA6C-CFC1-F4A5-B610C357E7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10374" y="62698312"/>
          <a:ext cx="6179344" cy="411956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xdr:colOff>
      <xdr:row>56</xdr:row>
      <xdr:rowOff>-1</xdr:rowOff>
    </xdr:from>
    <xdr:to>
      <xdr:col>7</xdr:col>
      <xdr:colOff>23812</xdr:colOff>
      <xdr:row>69</xdr:row>
      <xdr:rowOff>66767</xdr:rowOff>
    </xdr:to>
    <xdr:pic>
      <xdr:nvPicPr>
        <xdr:cNvPr id="3" name="Imagem 2">
          <a:extLst>
            <a:ext uri="{FF2B5EF4-FFF2-40B4-BE49-F238E27FC236}">
              <a16:creationId xmlns:a16="http://schemas.microsoft.com/office/drawing/2014/main" id="{C8B2730E-6662-2A95-FC51-7B18F7AD8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4" y="34980562"/>
          <a:ext cx="6167438" cy="31623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19</xdr:row>
      <xdr:rowOff>-1</xdr:rowOff>
    </xdr:from>
    <xdr:to>
      <xdr:col>7</xdr:col>
      <xdr:colOff>0</xdr:colOff>
      <xdr:row>28</xdr:row>
      <xdr:rowOff>6348</xdr:rowOff>
    </xdr:to>
    <xdr:pic>
      <xdr:nvPicPr>
        <xdr:cNvPr id="4" name="Imagem 3">
          <a:extLst>
            <a:ext uri="{FF2B5EF4-FFF2-40B4-BE49-F238E27FC236}">
              <a16:creationId xmlns:a16="http://schemas.microsoft.com/office/drawing/2014/main" id="{399B6BA5-2DA1-D356-A7B5-3682D0D885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9405937"/>
          <a:ext cx="6143625" cy="4286249"/>
        </a:xfrm>
        <a:prstGeom prst="rect">
          <a:avLst/>
        </a:prstGeom>
        <a:noFill/>
      </xdr:spPr>
    </xdr:pic>
    <xdr:clientData/>
  </xdr:twoCellAnchor>
  <xdr:twoCellAnchor editAs="oneCell">
    <xdr:from>
      <xdr:col>4</xdr:col>
      <xdr:colOff>0</xdr:colOff>
      <xdr:row>38</xdr:row>
      <xdr:rowOff>0</xdr:rowOff>
    </xdr:from>
    <xdr:to>
      <xdr:col>4</xdr:col>
      <xdr:colOff>304800</xdr:colOff>
      <xdr:row>38</xdr:row>
      <xdr:rowOff>304800</xdr:rowOff>
    </xdr:to>
    <xdr:sp macro="" textlink="">
      <xdr:nvSpPr>
        <xdr:cNvPr id="76801" name="AutoShape 1">
          <a:extLst>
            <a:ext uri="{FF2B5EF4-FFF2-40B4-BE49-F238E27FC236}">
              <a16:creationId xmlns:a16="http://schemas.microsoft.com/office/drawing/2014/main" id="{FD1806D7-1772-E8E9-80DA-9DF7F7A3A390}"/>
            </a:ext>
          </a:extLst>
        </xdr:cNvPr>
        <xdr:cNvSpPr>
          <a:spLocks noChangeAspect="1" noChangeArrowheads="1"/>
        </xdr:cNvSpPr>
      </xdr:nvSpPr>
      <xdr:spPr bwMode="auto">
        <a:xfrm>
          <a:off x="6800850" y="1851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xdr:colOff>
      <xdr:row>38</xdr:row>
      <xdr:rowOff>-1</xdr:rowOff>
    </xdr:from>
    <xdr:to>
      <xdr:col>7</xdr:col>
      <xdr:colOff>23811</xdr:colOff>
      <xdr:row>46</xdr:row>
      <xdr:rowOff>452436</xdr:rowOff>
    </xdr:to>
    <xdr:pic>
      <xdr:nvPicPr>
        <xdr:cNvPr id="5" name="Imagem 4">
          <a:extLst>
            <a:ext uri="{FF2B5EF4-FFF2-40B4-BE49-F238E27FC236}">
              <a16:creationId xmlns:a16="http://schemas.microsoft.com/office/drawing/2014/main" id="{BF89E999-C2E8-2D45-6115-A2ED262A14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4" y="18454687"/>
          <a:ext cx="6167437" cy="4262437"/>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Natalia Rasteiro" id="{3466A089-C40B-4BFA-920A-B3AA0898A5FE}" userId="S::natalia.rasteiro@minervafoods.com::67f8c819-dadc-4c6c-b888-112ab2473f77" providerId="AD"/>
</personList>
</file>

<file path=xl/theme/theme1.xml><?xml version="1.0" encoding="utf-8"?>
<a:theme xmlns:a="http://schemas.openxmlformats.org/drawingml/2006/main" name="Tema do Office">
  <a:themeElements>
    <a:clrScheme name="MINERVA FOODS">
      <a:dk1>
        <a:srgbClr val="000000"/>
      </a:dk1>
      <a:lt1>
        <a:srgbClr val="FFFFFF"/>
      </a:lt1>
      <a:dk2>
        <a:srgbClr val="2E5371"/>
      </a:dk2>
      <a:lt2>
        <a:srgbClr val="E7E6E6"/>
      </a:lt2>
      <a:accent1>
        <a:srgbClr val="E74751"/>
      </a:accent1>
      <a:accent2>
        <a:srgbClr val="EA757F"/>
      </a:accent2>
      <a:accent3>
        <a:srgbClr val="4B86A1"/>
      </a:accent3>
      <a:accent4>
        <a:srgbClr val="2D5170"/>
      </a:accent4>
      <a:accent5>
        <a:srgbClr val="636262"/>
      </a:accent5>
      <a:accent6>
        <a:srgbClr val="B8B8B9"/>
      </a:accent6>
      <a:hlink>
        <a:srgbClr val="BCB58C"/>
      </a:hlink>
      <a:folHlink>
        <a:srgbClr val="E7475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38" dT="2026-06-22T11:40:06.19" personId="{3466A089-C40B-4BFA-920A-B3AA0898A5FE}" id="{FAC1A2F0-D5B3-40B0-96A1-ADBB211737D6}">
    <text>Trocar v[irgula por ponto nesses números</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D561A58-A161-44FB-BDA7-72CC5D6ADA07}">
  <we:reference id="wa200009404" version="1.0.0.8" store="pt-BR" storeType="OMEX"/>
  <we:alternateReferences>
    <we:reference id="WA200009404" version="1.0.0.8" store="WA200009404" storeType="OMEX"/>
  </we:alternateReferences>
  <we:properties>
    <we:property name="claude.fileId" value="&quot;55b8696a-94de-414c-83d3-733fe5ea9aa2&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hyperlink" Target="https://minervafoods.com/wp-content/uploads/2023/08/POL.GLB-M017-Politica-de-Sustentabilidade-CNC.pdf" TargetMode="External"/><Relationship Id="rId1" Type="http://schemas.openxmlformats.org/officeDocument/2006/relationships/hyperlink" Target="https://minervafoods.com/wp-content/uploads/2024/03/compromisso-com-a-sustentabilidade-minerva-foods-2024.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api.mziq.com/mzfilemanager/v2/d/7f2b381f-831b-4aed-b111-417a5585b53b/833f72be-515b-b903-ee6d-5e0932fc9268?origin=2" TargetMode="External"/><Relationship Id="rId3" Type="http://schemas.openxmlformats.org/officeDocument/2006/relationships/hyperlink" Target="https://api.mziq.com/mzfilemanager/v2/d/7f2b381f-831b-4aed-b111-417a5585b53b/816efbf2-843c-92ad-032c-6630bb2b972c?origin=2" TargetMode="External"/><Relationship Id="rId7" Type="http://schemas.openxmlformats.org/officeDocument/2006/relationships/hyperlink" Target="https://api.mziq.com/mzfilemanager/v2/d/7f2b381f-831b-4aed-b111-417a5585b53b/733e7ad4-1bcd-49e1-d069-08ebc39fba8f?origin=2" TargetMode="External"/><Relationship Id="rId2" Type="http://schemas.openxmlformats.org/officeDocument/2006/relationships/hyperlink" Target="https://minervafoods.com/codigodeetica" TargetMode="External"/><Relationship Id="rId1" Type="http://schemas.openxmlformats.org/officeDocument/2006/relationships/hyperlink" Target="../AppData/Local/Microsoft/Windows/INetCache/Content.Outlook/6GODP1YF/DATABOOK%20MINERVA%202025_v1.xlsx" TargetMode="External"/><Relationship Id="rId6" Type="http://schemas.openxmlformats.org/officeDocument/2006/relationships/hyperlink" Target="https://api.mziq.com/mzfilemanager/v2/d/7f2b381f-831b-4aed-b111-417a5585b53b/67cd05db-d1c7-3821-b0ff-52106d9847d5?origin=2" TargetMode="External"/><Relationship Id="rId5" Type="http://schemas.openxmlformats.org/officeDocument/2006/relationships/hyperlink" Target="https://api.mziq.com/mzfilemanager/v2/d/7f2b381f-831b-4aed-b111-417a5585b53b/e95f3953-42d3-86d5-0b8c-584fd3b593c6?origin=1" TargetMode="External"/><Relationship Id="rId4" Type="http://schemas.openxmlformats.org/officeDocument/2006/relationships/hyperlink" Target="https://api.mziq.com/mzfilemanager/v2/d/7f2b381f-831b-4aed-b111-417a5585b53b/bc4101bb-7dac-10c3-00a0-c915a02e6636?origin=1"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minervafoods.com/en/esg-metrics-and-insights/" TargetMode="External"/><Relationship Id="rId1" Type="http://schemas.openxmlformats.org/officeDocument/2006/relationships/hyperlink" Target="https://minervafoods.com/en/esg-metrics-and-insigh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minervafoods.com/en/esg-metrics-and-insigh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BE38-4F18-4DC3-8121-FCB0EA83FEAA}">
  <dimension ref="A1:AD39"/>
  <sheetViews>
    <sheetView showRowColHeaders="0" zoomScale="90" zoomScaleNormal="90" workbookViewId="0">
      <pane xSplit="1" topLeftCell="B1" activePane="topRight" state="frozen"/>
      <selection pane="topRight" activeCell="AC8" sqref="AC8"/>
    </sheetView>
  </sheetViews>
  <sheetFormatPr defaultColWidth="9.42578125" defaultRowHeight="18"/>
  <cols>
    <col min="1" max="1" width="32.42578125" style="7" customWidth="1"/>
    <col min="2" max="2" width="5" style="9" customWidth="1"/>
    <col min="3" max="3" width="3" style="2" customWidth="1"/>
    <col min="4" max="6" width="9.42578125" style="2"/>
    <col min="7" max="7" width="14.42578125" style="2" customWidth="1"/>
    <col min="8" max="12" width="9.42578125" style="2"/>
    <col min="13" max="13" width="3.7109375" style="2" customWidth="1"/>
    <col min="14" max="14" width="3.42578125" style="2" customWidth="1"/>
    <col min="15" max="18" width="9.42578125" style="2" hidden="1" customWidth="1"/>
    <col min="19" max="19" width="5.42578125" style="2" customWidth="1"/>
    <col min="20" max="24" width="9.42578125" style="2" customWidth="1"/>
    <col min="25" max="16384" width="9.42578125" style="2"/>
  </cols>
  <sheetData>
    <row r="1" spans="1:30" ht="24" customHeight="1">
      <c r="A1" s="1"/>
    </row>
    <row r="2" spans="1:30" ht="23.45">
      <c r="D2" s="722" t="s">
        <v>0</v>
      </c>
      <c r="E2" s="722"/>
      <c r="F2" s="722"/>
      <c r="G2" s="722"/>
      <c r="H2" s="722"/>
    </row>
    <row r="3" spans="1:30">
      <c r="A3" s="3"/>
      <c r="D3" s="10"/>
      <c r="N3" s="4"/>
    </row>
    <row r="4" spans="1:30" ht="14.65" customHeight="1">
      <c r="A4" s="5"/>
      <c r="E4" s="11"/>
    </row>
    <row r="5" spans="1:30" ht="14.65" customHeight="1">
      <c r="A5" s="6"/>
      <c r="D5" s="8"/>
      <c r="E5" s="8"/>
      <c r="F5" s="8"/>
      <c r="G5" s="8"/>
      <c r="H5" s="8"/>
      <c r="I5" s="8"/>
      <c r="J5" s="8"/>
      <c r="K5" s="8"/>
      <c r="L5" s="8"/>
      <c r="M5" s="8"/>
      <c r="N5" s="8"/>
      <c r="O5" s="8"/>
      <c r="P5" s="8"/>
      <c r="Q5" s="8"/>
      <c r="R5" s="8"/>
      <c r="S5" s="8"/>
      <c r="T5" s="8"/>
      <c r="U5" s="8"/>
      <c r="V5" s="8"/>
      <c r="W5" s="8"/>
      <c r="X5" s="8"/>
      <c r="Y5" s="8"/>
      <c r="Z5" s="8"/>
      <c r="AA5" s="8"/>
      <c r="AB5" s="8"/>
      <c r="AC5" s="8"/>
      <c r="AD5" s="8"/>
    </row>
    <row r="6" spans="1:30" ht="14.65" customHeight="1">
      <c r="A6" s="6"/>
      <c r="D6" s="8"/>
      <c r="E6" s="8"/>
      <c r="F6" s="8"/>
      <c r="G6" s="8"/>
      <c r="H6" s="8"/>
      <c r="I6" s="8"/>
      <c r="J6" s="8"/>
      <c r="K6" s="8"/>
      <c r="L6" s="8"/>
      <c r="M6" s="8"/>
      <c r="N6" s="8"/>
      <c r="O6" s="8"/>
      <c r="P6" s="8"/>
      <c r="Q6" s="8"/>
      <c r="R6" s="8"/>
      <c r="S6" s="8"/>
      <c r="T6" s="8"/>
      <c r="U6" s="8"/>
      <c r="V6" s="8"/>
      <c r="W6" s="8"/>
      <c r="X6" s="8"/>
      <c r="Y6" s="8"/>
      <c r="Z6" s="8"/>
      <c r="AA6" s="8"/>
      <c r="AB6" s="8"/>
      <c r="AC6" s="8"/>
      <c r="AD6" s="8"/>
    </row>
    <row r="7" spans="1:30" ht="14.65" customHeight="1">
      <c r="A7" s="6"/>
      <c r="D7" s="8"/>
      <c r="E7" s="8"/>
      <c r="F7" s="8"/>
      <c r="G7" s="8"/>
      <c r="H7" s="8"/>
      <c r="I7" s="8"/>
      <c r="J7" s="8"/>
      <c r="K7" s="8"/>
      <c r="L7" s="8"/>
      <c r="M7" s="8"/>
      <c r="N7" s="8"/>
      <c r="O7" s="8"/>
      <c r="P7" s="8"/>
      <c r="Q7" s="8"/>
      <c r="R7" s="8"/>
      <c r="S7" s="8"/>
      <c r="T7" s="8"/>
      <c r="U7" s="8"/>
      <c r="V7" s="8"/>
      <c r="W7" s="8"/>
      <c r="X7" s="8"/>
      <c r="Y7" s="8"/>
      <c r="Z7" s="8"/>
      <c r="AA7" s="8"/>
      <c r="AB7" s="8"/>
      <c r="AC7" s="12"/>
      <c r="AD7" s="8"/>
    </row>
    <row r="8" spans="1:30" ht="14.65" customHeight="1">
      <c r="A8" s="6"/>
      <c r="D8" s="8"/>
      <c r="E8" s="8"/>
      <c r="F8" s="8"/>
      <c r="G8" s="8"/>
      <c r="H8" s="8"/>
      <c r="I8" s="8"/>
      <c r="J8" s="8"/>
      <c r="K8" s="8"/>
      <c r="L8" s="8"/>
      <c r="M8" s="8"/>
      <c r="N8" s="8"/>
      <c r="O8" s="8"/>
      <c r="P8" s="8"/>
      <c r="Q8" s="8"/>
      <c r="R8" s="8"/>
      <c r="S8" s="8"/>
      <c r="T8" s="8"/>
      <c r="U8" s="8"/>
      <c r="V8" s="8"/>
      <c r="W8" s="8"/>
      <c r="X8" s="8"/>
      <c r="Y8" s="8"/>
      <c r="Z8" s="8"/>
      <c r="AA8" s="8"/>
      <c r="AB8" s="8"/>
      <c r="AC8" s="12"/>
      <c r="AD8" s="8"/>
    </row>
    <row r="9" spans="1:30" ht="14.65" customHeight="1">
      <c r="A9" s="6"/>
      <c r="D9" s="8"/>
      <c r="E9" s="8"/>
      <c r="F9" s="8"/>
      <c r="G9" s="8"/>
      <c r="H9" s="8"/>
      <c r="I9" s="8"/>
      <c r="J9" s="8"/>
      <c r="K9" s="8"/>
      <c r="L9" s="8"/>
      <c r="M9" s="8"/>
      <c r="N9" s="8"/>
      <c r="O9" s="8"/>
      <c r="P9" s="8"/>
      <c r="Q9" s="8"/>
      <c r="R9" s="8"/>
      <c r="S9" s="8"/>
      <c r="T9" s="8"/>
      <c r="U9" s="8"/>
      <c r="V9" s="8"/>
      <c r="W9" s="8"/>
      <c r="X9" s="8"/>
      <c r="Y9" s="8"/>
      <c r="Z9" s="8"/>
      <c r="AA9" s="8"/>
      <c r="AB9" s="8"/>
      <c r="AC9" s="12"/>
      <c r="AD9" s="8"/>
    </row>
    <row r="10" spans="1:30" ht="14.65" customHeight="1">
      <c r="A10" s="6"/>
      <c r="D10" s="8"/>
      <c r="E10" s="8"/>
      <c r="F10" s="8"/>
      <c r="G10" s="8"/>
      <c r="H10" s="8"/>
      <c r="I10" s="8"/>
      <c r="J10" s="8"/>
      <c r="K10" s="8"/>
      <c r="L10" s="8"/>
      <c r="M10" s="8"/>
      <c r="N10" s="8"/>
      <c r="O10" s="8"/>
      <c r="P10" s="8"/>
      <c r="Q10" s="8"/>
      <c r="R10" s="8"/>
      <c r="S10" s="8"/>
      <c r="T10" s="8"/>
      <c r="U10" s="8"/>
      <c r="V10" s="8"/>
      <c r="W10" s="8"/>
      <c r="X10" s="8"/>
      <c r="Y10" s="8"/>
      <c r="Z10" s="8"/>
      <c r="AA10" s="8"/>
      <c r="AB10" s="8"/>
      <c r="AC10" s="12"/>
      <c r="AD10" s="8"/>
    </row>
    <row r="11" spans="1:30" ht="14.65" customHeight="1">
      <c r="A11" s="6"/>
      <c r="D11" s="8"/>
      <c r="E11" s="8"/>
      <c r="F11" s="8"/>
      <c r="G11" s="8"/>
      <c r="H11" s="8"/>
      <c r="I11" s="8"/>
      <c r="J11" s="8"/>
      <c r="K11" s="8"/>
      <c r="L11" s="8"/>
      <c r="M11" s="8"/>
      <c r="N11" s="8"/>
      <c r="O11" s="8"/>
      <c r="P11" s="8"/>
      <c r="Q11" s="8"/>
      <c r="R11" s="8"/>
      <c r="S11" s="8"/>
      <c r="T11" s="8"/>
      <c r="U11" s="8"/>
      <c r="V11" s="8"/>
      <c r="W11" s="8"/>
      <c r="X11" s="8"/>
      <c r="Y11" s="8"/>
      <c r="Z11" s="8"/>
      <c r="AA11" s="8"/>
      <c r="AB11" s="8"/>
      <c r="AC11" s="12"/>
      <c r="AD11" s="8"/>
    </row>
    <row r="12" spans="1:30" ht="14.65" customHeight="1">
      <c r="A12" s="6"/>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0" ht="14.65" customHeight="1">
      <c r="A13" s="6"/>
      <c r="D13" s="8"/>
      <c r="E13" s="8"/>
      <c r="F13" s="8"/>
      <c r="G13" s="8"/>
      <c r="H13" s="8"/>
      <c r="I13" s="8"/>
      <c r="J13" s="8"/>
      <c r="K13" s="8"/>
      <c r="L13" s="8"/>
      <c r="M13" s="8"/>
      <c r="N13" s="8"/>
      <c r="O13" s="8"/>
      <c r="P13" s="8"/>
      <c r="Q13" s="8"/>
      <c r="R13" s="8"/>
      <c r="S13" s="8"/>
      <c r="T13" s="8"/>
      <c r="U13" s="8"/>
      <c r="V13" s="8"/>
      <c r="W13" s="8"/>
      <c r="X13" s="8"/>
      <c r="Y13" s="8"/>
      <c r="Z13" s="8"/>
      <c r="AA13" s="8"/>
      <c r="AB13" s="8"/>
      <c r="AC13" s="8"/>
      <c r="AD13" s="8"/>
    </row>
    <row r="14" spans="1:30" ht="14.65" customHeight="1">
      <c r="A14" s="6"/>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14.65" customHeight="1">
      <c r="A15" s="6"/>
      <c r="D15" s="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4.65" customHeight="1">
      <c r="A16" s="6"/>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4.65" customHeight="1">
      <c r="A17" s="6"/>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4.65" customHeight="1">
      <c r="A18" s="6"/>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14.65" customHeight="1">
      <c r="A19" s="6"/>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14.65" customHeight="1">
      <c r="A20" s="6"/>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14.65" customHeight="1">
      <c r="A21" s="6"/>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4.65" customHeight="1">
      <c r="A22" s="6"/>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4.65" customHeight="1">
      <c r="A23" s="6"/>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4.65" customHeight="1">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4.65" customHeight="1">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4.65" customHeight="1">
      <c r="D26" s="8"/>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4.65" customHeight="1">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4.65" customHeight="1">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4:30">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4:30">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4:30">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4:30">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4:30">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4:30">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4:30">
      <c r="D39" s="8"/>
      <c r="E39" s="8"/>
      <c r="F39" s="8"/>
      <c r="G39" s="8"/>
      <c r="H39" s="8"/>
      <c r="I39" s="8"/>
      <c r="J39" s="8"/>
      <c r="K39" s="8"/>
      <c r="L39" s="8"/>
      <c r="M39" s="8"/>
      <c r="N39" s="8"/>
      <c r="O39" s="8"/>
      <c r="P39" s="8"/>
      <c r="Q39" s="8"/>
      <c r="R39" s="8"/>
      <c r="S39" s="8"/>
      <c r="T39" s="8"/>
      <c r="U39" s="8"/>
      <c r="V39" s="8"/>
      <c r="W39" s="8"/>
      <c r="X39" s="8"/>
      <c r="Y39" s="8"/>
      <c r="Z39" s="8"/>
      <c r="AA39" s="8"/>
      <c r="AB39" s="8"/>
      <c r="AC39" s="8"/>
      <c r="AD39" s="8"/>
    </row>
  </sheetData>
  <mergeCells count="1">
    <mergeCell ref="D2:H2"/>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3709-E107-4388-9AB1-84616E70BCA4}">
  <sheetPr>
    <pageSetUpPr fitToPage="1"/>
  </sheetPr>
  <dimension ref="A3:O299"/>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65" t="s">
        <v>6</v>
      </c>
      <c r="C8" s="765"/>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17"/>
      <c r="B10" s="153"/>
      <c r="C10" s="38"/>
      <c r="D10" s="38"/>
      <c r="E10" s="38"/>
      <c r="F10" s="38"/>
      <c r="G10" s="38"/>
      <c r="H10" s="38"/>
      <c r="I10" s="38"/>
      <c r="J10" s="18"/>
      <c r="K10" s="21"/>
    </row>
    <row r="11" spans="1:12" ht="45" customHeight="1">
      <c r="A11" s="17"/>
      <c r="B11" s="713" t="s">
        <v>317</v>
      </c>
      <c r="C11" s="713"/>
      <c r="D11" s="713"/>
      <c r="E11" s="713"/>
      <c r="F11" s="713"/>
      <c r="G11" s="713"/>
      <c r="H11" s="713"/>
      <c r="I11" s="713"/>
      <c r="J11" s="713"/>
      <c r="K11" s="713"/>
    </row>
    <row r="12" spans="1:12" ht="409.6" customHeight="1">
      <c r="A12" s="17"/>
      <c r="B12" s="714" t="s">
        <v>318</v>
      </c>
      <c r="C12" s="714"/>
      <c r="D12" s="714"/>
      <c r="E12" s="714"/>
      <c r="F12" s="714"/>
      <c r="G12" s="714"/>
      <c r="H12" s="714"/>
      <c r="I12" s="714"/>
      <c r="J12" s="714"/>
      <c r="K12" s="714"/>
    </row>
    <row r="13" spans="1:12" ht="17.45" thickBot="1">
      <c r="A13" s="43"/>
      <c r="B13" s="58"/>
      <c r="C13" s="715"/>
      <c r="D13" s="715"/>
      <c r="E13" s="715"/>
      <c r="F13" s="715"/>
      <c r="G13" s="715"/>
      <c r="H13" s="715"/>
      <c r="I13" s="715"/>
      <c r="J13" s="715"/>
      <c r="K13" s="428"/>
    </row>
    <row r="14" spans="1:12" ht="60" customHeight="1" thickBot="1">
      <c r="A14" s="43"/>
      <c r="B14" s="718" t="s">
        <v>319</v>
      </c>
      <c r="C14" s="718"/>
      <c r="D14" s="718"/>
      <c r="E14" s="718"/>
      <c r="F14" s="154"/>
      <c r="G14" s="154"/>
      <c r="H14" s="154"/>
      <c r="I14" s="154"/>
      <c r="J14" s="154"/>
      <c r="K14" s="154"/>
    </row>
    <row r="15" spans="1:12" ht="30" customHeight="1">
      <c r="A15" s="43"/>
      <c r="B15" s="164"/>
      <c r="C15" s="164"/>
      <c r="D15" s="164"/>
      <c r="E15" s="414"/>
      <c r="F15" s="414"/>
      <c r="G15" s="414">
        <v>2025</v>
      </c>
      <c r="H15" s="414"/>
      <c r="I15" s="182"/>
      <c r="J15" s="157"/>
      <c r="K15" s="157"/>
      <c r="L15" s="59"/>
    </row>
    <row r="16" spans="1:12" ht="288" customHeight="1" thickBot="1">
      <c r="A16" s="43"/>
      <c r="B16" s="417"/>
      <c r="C16" s="458" t="s">
        <v>320</v>
      </c>
      <c r="D16" s="207" t="s">
        <v>321</v>
      </c>
      <c r="E16" s="783" t="s">
        <v>322</v>
      </c>
      <c r="F16" s="783"/>
      <c r="G16" s="783"/>
      <c r="H16" s="783"/>
      <c r="I16" s="783"/>
      <c r="J16" s="783"/>
      <c r="K16" s="783"/>
    </row>
    <row r="17" spans="1:11" ht="30" customHeight="1">
      <c r="A17" s="164"/>
      <c r="B17" s="164"/>
      <c r="C17" s="161"/>
      <c r="D17" s="161"/>
      <c r="E17" s="157"/>
      <c r="F17" s="157"/>
      <c r="G17" s="157">
        <v>2025</v>
      </c>
      <c r="H17" s="157"/>
      <c r="I17" s="156"/>
      <c r="J17" s="157"/>
      <c r="K17" s="157"/>
    </row>
    <row r="18" spans="1:11" ht="30" customHeight="1">
      <c r="A18" s="164"/>
      <c r="B18" s="164"/>
      <c r="C18" s="161"/>
      <c r="D18" s="161"/>
      <c r="E18" s="705" t="s">
        <v>323</v>
      </c>
      <c r="F18" s="705"/>
      <c r="G18" s="705"/>
      <c r="H18" s="705"/>
      <c r="I18" s="705"/>
      <c r="J18" s="705"/>
      <c r="K18" s="705"/>
    </row>
    <row r="19" spans="1:11" ht="30" customHeight="1">
      <c r="A19" s="164"/>
      <c r="B19" s="164"/>
      <c r="C19" s="806" t="s">
        <v>324</v>
      </c>
      <c r="D19" s="782" t="s">
        <v>325</v>
      </c>
      <c r="E19" s="706"/>
      <c r="F19" s="706"/>
      <c r="G19" s="706"/>
      <c r="H19" s="706"/>
      <c r="I19" s="706"/>
      <c r="J19" s="706"/>
      <c r="K19" s="706"/>
    </row>
    <row r="20" spans="1:11" ht="30" customHeight="1">
      <c r="A20" s="164"/>
      <c r="B20" s="164"/>
      <c r="C20" s="806"/>
      <c r="D20" s="782"/>
      <c r="E20" s="706"/>
      <c r="F20" s="706"/>
      <c r="G20" s="706"/>
      <c r="H20" s="706"/>
      <c r="I20" s="706"/>
      <c r="J20" s="706"/>
      <c r="K20" s="706"/>
    </row>
    <row r="21" spans="1:11" ht="30" customHeight="1">
      <c r="A21" s="164"/>
      <c r="B21" s="164"/>
      <c r="C21" s="806"/>
      <c r="D21" s="782"/>
      <c r="E21" s="706"/>
      <c r="F21" s="706"/>
      <c r="G21" s="706"/>
      <c r="H21" s="706"/>
      <c r="I21" s="706"/>
      <c r="J21" s="706"/>
      <c r="K21" s="706"/>
    </row>
    <row r="22" spans="1:11" ht="409.6" customHeight="1" thickBot="1">
      <c r="A22" s="43"/>
      <c r="B22" s="154"/>
      <c r="C22" s="807"/>
      <c r="D22" s="784"/>
      <c r="E22" s="772"/>
      <c r="F22" s="772"/>
      <c r="G22" s="772"/>
      <c r="H22" s="772"/>
      <c r="I22" s="772"/>
      <c r="J22" s="772"/>
      <c r="K22" s="772"/>
    </row>
    <row r="23" spans="1:11" ht="30" customHeight="1">
      <c r="A23" s="43"/>
      <c r="C23" s="59"/>
      <c r="D23" s="164"/>
      <c r="E23" s="157"/>
      <c r="F23" s="157"/>
      <c r="G23" s="157">
        <v>2025</v>
      </c>
      <c r="H23" s="157"/>
      <c r="I23" s="156"/>
      <c r="J23" s="157"/>
      <c r="K23" s="157"/>
    </row>
    <row r="24" spans="1:11" ht="286.5" customHeight="1" thickBot="1">
      <c r="A24" s="43"/>
      <c r="B24" s="154"/>
      <c r="C24" s="207" t="s">
        <v>326</v>
      </c>
      <c r="D24" s="207" t="s">
        <v>327</v>
      </c>
      <c r="E24" s="772" t="s">
        <v>328</v>
      </c>
      <c r="F24" s="772"/>
      <c r="G24" s="772"/>
      <c r="H24" s="772"/>
      <c r="I24" s="772"/>
      <c r="J24" s="772"/>
      <c r="K24" s="772"/>
    </row>
    <row r="25" spans="1:11" ht="30" customHeight="1">
      <c r="B25" s="164"/>
      <c r="C25" s="164"/>
      <c r="D25" s="185"/>
      <c r="E25" s="164">
        <v>2023</v>
      </c>
      <c r="F25" s="164">
        <v>2024</v>
      </c>
      <c r="G25" s="164">
        <v>2025</v>
      </c>
      <c r="H25" s="164" t="s">
        <v>176</v>
      </c>
      <c r="I25" s="156" t="s">
        <v>177</v>
      </c>
      <c r="J25" s="165"/>
      <c r="K25" s="165"/>
    </row>
    <row r="26" spans="1:11" ht="30" customHeight="1">
      <c r="B26" s="21"/>
      <c r="C26" s="782" t="s">
        <v>329</v>
      </c>
      <c r="D26" s="459" t="s">
        <v>234</v>
      </c>
      <c r="E26" s="291">
        <v>337934.63</v>
      </c>
      <c r="F26" s="291">
        <v>445204.03</v>
      </c>
      <c r="G26" s="291">
        <v>527783.75</v>
      </c>
      <c r="H26" s="598">
        <f>(G26-F26)/F26</f>
        <v>0.18548735958207738</v>
      </c>
      <c r="I26" s="804" t="s">
        <v>330</v>
      </c>
      <c r="J26" s="804"/>
      <c r="K26" s="804"/>
    </row>
    <row r="27" spans="1:11" ht="30" customHeight="1">
      <c r="B27" s="21"/>
      <c r="C27" s="782"/>
      <c r="D27" s="158" t="s">
        <v>247</v>
      </c>
      <c r="E27" s="172">
        <v>74691.02</v>
      </c>
      <c r="F27" s="172">
        <v>88776.38</v>
      </c>
      <c r="G27" s="172">
        <v>140748.89000000001</v>
      </c>
      <c r="H27" s="598">
        <f t="shared" ref="H27:H29" si="0">(G27-F27)/F27</f>
        <v>0.58543173308035323</v>
      </c>
      <c r="I27" s="805"/>
      <c r="J27" s="805"/>
      <c r="K27" s="805"/>
    </row>
    <row r="28" spans="1:11" ht="30" customHeight="1">
      <c r="B28" s="21"/>
      <c r="C28" s="782"/>
      <c r="D28" s="424" t="s">
        <v>248</v>
      </c>
      <c r="E28" s="172">
        <v>6925.9</v>
      </c>
      <c r="F28" s="172">
        <v>6912.88</v>
      </c>
      <c r="G28" s="172">
        <v>5514.71</v>
      </c>
      <c r="H28" s="598">
        <f t="shared" si="0"/>
        <v>-0.20225578919350545</v>
      </c>
      <c r="I28" s="805"/>
      <c r="J28" s="805"/>
      <c r="K28" s="805"/>
    </row>
    <row r="29" spans="1:11" ht="30" customHeight="1">
      <c r="B29" s="21"/>
      <c r="C29" s="782"/>
      <c r="D29" s="424" t="s">
        <v>249</v>
      </c>
      <c r="E29" s="172">
        <v>170139.11</v>
      </c>
      <c r="F29" s="172">
        <v>239412.18</v>
      </c>
      <c r="G29" s="172">
        <v>283589.63</v>
      </c>
      <c r="H29" s="598">
        <f t="shared" si="0"/>
        <v>0.18452465534543822</v>
      </c>
      <c r="I29" s="805"/>
      <c r="J29" s="805"/>
      <c r="K29" s="805"/>
    </row>
    <row r="30" spans="1:11" ht="30" customHeight="1">
      <c r="B30" s="21"/>
      <c r="C30" s="782"/>
      <c r="D30" s="424" t="s">
        <v>250</v>
      </c>
      <c r="E30" s="172" t="s">
        <v>121</v>
      </c>
      <c r="F30" s="172">
        <v>1548.55</v>
      </c>
      <c r="G30" s="172">
        <v>983.77</v>
      </c>
      <c r="H30" s="598">
        <f>(G30-F30)/F30</f>
        <v>-0.36471537890284461</v>
      </c>
      <c r="I30" s="805"/>
      <c r="J30" s="805"/>
      <c r="K30" s="805"/>
    </row>
    <row r="31" spans="1:11" ht="30" customHeight="1">
      <c r="B31" s="21"/>
      <c r="C31" s="782"/>
      <c r="D31" s="424" t="s">
        <v>252</v>
      </c>
      <c r="E31" s="172">
        <v>25158.52</v>
      </c>
      <c r="F31" s="172">
        <v>15830.19</v>
      </c>
      <c r="G31" s="172">
        <v>19084.080000000002</v>
      </c>
      <c r="H31" s="598">
        <f>(G31-F31)/F31</f>
        <v>0.2055496491198148</v>
      </c>
      <c r="I31" s="805"/>
      <c r="J31" s="805"/>
      <c r="K31" s="805"/>
    </row>
    <row r="32" spans="1:11" ht="30" customHeight="1">
      <c r="B32" s="21"/>
      <c r="C32" s="782"/>
      <c r="D32" s="424" t="s">
        <v>253</v>
      </c>
      <c r="E32" s="172">
        <v>36503.589999999997</v>
      </c>
      <c r="F32" s="172">
        <v>63349.13</v>
      </c>
      <c r="G32" s="172">
        <v>40522.49</v>
      </c>
      <c r="H32" s="598">
        <f>(G32-F32)/F32</f>
        <v>-0.36033075750211568</v>
      </c>
      <c r="I32" s="805"/>
      <c r="J32" s="805"/>
      <c r="K32" s="805"/>
    </row>
    <row r="33" spans="2:11" ht="30" customHeight="1">
      <c r="B33" s="21"/>
      <c r="C33" s="782"/>
      <c r="D33" s="424" t="s">
        <v>254</v>
      </c>
      <c r="E33" s="172">
        <v>24516.49</v>
      </c>
      <c r="F33" s="172">
        <v>28995.15</v>
      </c>
      <c r="G33" s="172">
        <v>37340.18</v>
      </c>
      <c r="H33" s="598">
        <f>(G33-F33)/F33</f>
        <v>0.28780778854394606</v>
      </c>
      <c r="I33" s="805"/>
      <c r="J33" s="805"/>
      <c r="K33" s="805"/>
    </row>
    <row r="34" spans="2:11" ht="16.899999999999999">
      <c r="B34" s="21"/>
      <c r="D34" s="24"/>
      <c r="E34" s="24"/>
      <c r="F34" s="21"/>
      <c r="G34" s="24"/>
      <c r="H34" s="39"/>
      <c r="I34" s="28"/>
      <c r="J34" s="24"/>
      <c r="K34" s="21"/>
    </row>
    <row r="35" spans="2:11" ht="16.899999999999999">
      <c r="B35" s="21"/>
      <c r="D35"/>
      <c r="E35" s="24"/>
      <c r="F35" s="21"/>
      <c r="G35" s="24"/>
      <c r="H35" s="39"/>
      <c r="I35" s="28"/>
      <c r="J35" s="24"/>
      <c r="K35" s="21"/>
    </row>
    <row r="36" spans="2:11" ht="16.899999999999999">
      <c r="B36" s="21"/>
      <c r="D36"/>
      <c r="E36" s="24"/>
      <c r="F36" s="21"/>
      <c r="G36" s="24"/>
      <c r="H36" s="39"/>
      <c r="I36" s="28"/>
      <c r="J36" s="24"/>
      <c r="K36" s="21"/>
    </row>
    <row r="37" spans="2:11" ht="16.899999999999999">
      <c r="B37" s="21"/>
      <c r="D37" s="24"/>
      <c r="E37" s="24"/>
      <c r="F37" s="21"/>
      <c r="G37" s="24"/>
      <c r="H37" s="39"/>
      <c r="I37" s="28"/>
      <c r="J37" s="24"/>
      <c r="K37" s="21"/>
    </row>
    <row r="38" spans="2:11" ht="16.899999999999999">
      <c r="B38" s="21"/>
      <c r="D38" s="24"/>
      <c r="E38" s="24"/>
      <c r="F38" s="21"/>
      <c r="G38" s="24"/>
      <c r="H38" s="39"/>
      <c r="I38" s="28"/>
      <c r="J38" s="24"/>
      <c r="K38" s="21"/>
    </row>
    <row r="39" spans="2:11" ht="16.899999999999999">
      <c r="B39" s="21"/>
      <c r="D39" s="24"/>
      <c r="E39" s="24"/>
      <c r="F39" s="21"/>
      <c r="G39" s="24"/>
      <c r="H39" s="39"/>
      <c r="I39" s="28"/>
      <c r="J39" s="24"/>
      <c r="K39" s="21"/>
    </row>
    <row r="40" spans="2:11" ht="16.899999999999999">
      <c r="B40" s="21"/>
      <c r="D40" s="24"/>
      <c r="E40" s="24"/>
      <c r="F40" s="21"/>
      <c r="G40" s="24"/>
      <c r="H40" s="39"/>
      <c r="I40" s="28"/>
      <c r="J40" s="24"/>
      <c r="K40" s="21"/>
    </row>
    <row r="41" spans="2:11" ht="16.899999999999999">
      <c r="B41" s="21"/>
      <c r="D41" s="24"/>
      <c r="E41" s="24"/>
      <c r="F41" s="21"/>
      <c r="G41" s="24"/>
      <c r="H41" s="39"/>
      <c r="I41" s="28"/>
      <c r="J41" s="24"/>
      <c r="K41" s="21"/>
    </row>
    <row r="42" spans="2:11" ht="16.899999999999999">
      <c r="B42" s="21"/>
      <c r="D42" s="24"/>
      <c r="E42" s="24"/>
      <c r="F42" s="21"/>
      <c r="G42" s="24"/>
      <c r="H42" s="39"/>
      <c r="I42" s="28"/>
      <c r="J42" s="24"/>
      <c r="K42" s="21"/>
    </row>
    <row r="43" spans="2:11" ht="16.899999999999999">
      <c r="B43" s="21"/>
      <c r="D43" s="24"/>
      <c r="E43" s="24"/>
      <c r="F43" s="21"/>
      <c r="G43" s="24"/>
      <c r="H43" s="39"/>
      <c r="I43" s="28"/>
      <c r="J43" s="24"/>
      <c r="K43" s="21"/>
    </row>
    <row r="44" spans="2:11" ht="16.899999999999999">
      <c r="B44" s="21"/>
      <c r="D44" s="24"/>
      <c r="E44" s="24"/>
      <c r="F44" s="21"/>
      <c r="G44" s="24"/>
      <c r="H44" s="39"/>
      <c r="I44" s="28"/>
      <c r="J44" s="24"/>
      <c r="K44" s="21"/>
    </row>
    <row r="45" spans="2:11" ht="16.899999999999999">
      <c r="B45" s="21"/>
      <c r="D45" s="24"/>
      <c r="E45" s="24"/>
      <c r="F45" s="21"/>
      <c r="G45" s="24"/>
      <c r="H45" s="39"/>
      <c r="I45" s="28"/>
      <c r="J45" s="24"/>
      <c r="K45" s="21"/>
    </row>
    <row r="46" spans="2:11" ht="16.899999999999999">
      <c r="B46" s="21"/>
      <c r="D46" s="24"/>
      <c r="E46" s="24"/>
      <c r="F46" s="21"/>
      <c r="G46" s="24"/>
      <c r="H46" s="39"/>
      <c r="I46" s="28"/>
      <c r="J46" s="24"/>
      <c r="K46" s="21"/>
    </row>
    <row r="47" spans="2:11" ht="16.899999999999999">
      <c r="B47" s="21"/>
      <c r="D47" s="24"/>
      <c r="E47" s="24"/>
      <c r="F47" s="21"/>
      <c r="G47" s="24"/>
      <c r="H47" s="26"/>
      <c r="I47" s="28"/>
      <c r="J47" s="24"/>
      <c r="K47" s="21"/>
    </row>
    <row r="48" spans="2:11" ht="16.899999999999999">
      <c r="B48" s="21"/>
      <c r="D48" s="24"/>
      <c r="E48" s="24"/>
      <c r="F48" s="21"/>
      <c r="G48" s="24"/>
      <c r="H48" s="39"/>
      <c r="I48" s="28"/>
      <c r="J48" s="24"/>
      <c r="K48" s="21"/>
    </row>
    <row r="49" spans="1:11" ht="16.899999999999999">
      <c r="B49" s="21"/>
      <c r="D49" s="24"/>
      <c r="E49" s="24"/>
      <c r="F49" s="21"/>
      <c r="G49" s="24"/>
      <c r="H49" s="26"/>
      <c r="I49" s="28"/>
      <c r="J49" s="24"/>
      <c r="K49" s="21"/>
    </row>
    <row r="50" spans="1:11" ht="16.899999999999999">
      <c r="B50" s="21"/>
      <c r="D50" s="24"/>
      <c r="E50" s="24"/>
      <c r="F50" s="21"/>
      <c r="G50" s="24"/>
      <c r="H50" s="40"/>
      <c r="I50" s="28"/>
      <c r="J50" s="24"/>
      <c r="K50" s="21"/>
    </row>
    <row r="51" spans="1:11" ht="16.899999999999999">
      <c r="B51" s="21"/>
      <c r="D51" s="24"/>
      <c r="E51" s="24"/>
      <c r="F51" s="21"/>
      <c r="G51" s="24"/>
      <c r="H51" s="40"/>
      <c r="I51" s="28"/>
      <c r="J51" s="24"/>
      <c r="K51" s="21"/>
    </row>
    <row r="52" spans="1:11" ht="17.45" thickBot="1">
      <c r="B52" s="154"/>
      <c r="C52" s="154"/>
      <c r="D52" s="164"/>
      <c r="E52" s="154"/>
      <c r="F52" s="154"/>
      <c r="G52" s="154"/>
      <c r="H52" s="154"/>
      <c r="I52" s="154"/>
      <c r="J52" s="154"/>
      <c r="K52" s="154"/>
    </row>
    <row r="53" spans="1:11" ht="30" customHeight="1">
      <c r="B53" s="164"/>
      <c r="C53" s="164"/>
      <c r="D53" s="185"/>
      <c r="E53" s="156">
        <v>2023</v>
      </c>
      <c r="F53" s="156">
        <v>2024</v>
      </c>
      <c r="G53" s="156">
        <v>2025</v>
      </c>
      <c r="H53" s="156" t="s">
        <v>176</v>
      </c>
      <c r="I53" s="156" t="s">
        <v>177</v>
      </c>
      <c r="J53" s="165"/>
      <c r="K53" s="165"/>
    </row>
    <row r="54" spans="1:11" ht="30" customHeight="1">
      <c r="B54" s="21"/>
      <c r="C54" s="782" t="s">
        <v>331</v>
      </c>
      <c r="D54" s="459" t="s">
        <v>234</v>
      </c>
      <c r="E54" s="291" t="s">
        <v>121</v>
      </c>
      <c r="F54" s="291" t="s">
        <v>121</v>
      </c>
      <c r="G54" s="291">
        <v>373198.12</v>
      </c>
      <c r="H54" s="172" t="s">
        <v>121</v>
      </c>
      <c r="I54" s="28"/>
      <c r="J54" s="24"/>
      <c r="K54" s="21"/>
    </row>
    <row r="55" spans="1:11" ht="30" customHeight="1">
      <c r="B55" s="21"/>
      <c r="C55" s="782"/>
      <c r="D55" s="158" t="s">
        <v>247</v>
      </c>
      <c r="E55" s="172" t="s">
        <v>121</v>
      </c>
      <c r="F55" s="172" t="s">
        <v>121</v>
      </c>
      <c r="G55" s="172">
        <v>4.5999999999999996</v>
      </c>
      <c r="H55" s="172" t="s">
        <v>121</v>
      </c>
      <c r="I55" s="172"/>
      <c r="J55" s="172"/>
      <c r="K55" s="172"/>
    </row>
    <row r="56" spans="1:11" ht="30" customHeight="1">
      <c r="B56" s="21"/>
      <c r="C56" s="782"/>
      <c r="D56" s="424" t="s">
        <v>248</v>
      </c>
      <c r="E56" s="172" t="s">
        <v>121</v>
      </c>
      <c r="F56" s="172" t="s">
        <v>121</v>
      </c>
      <c r="G56" s="172" t="s">
        <v>121</v>
      </c>
      <c r="H56" s="172" t="s">
        <v>121</v>
      </c>
      <c r="I56" s="172"/>
      <c r="J56" s="172"/>
      <c r="K56" s="172"/>
    </row>
    <row r="57" spans="1:11" ht="30" customHeight="1">
      <c r="B57" s="21"/>
      <c r="C57" s="782"/>
      <c r="D57" s="424" t="s">
        <v>249</v>
      </c>
      <c r="E57" s="172" t="s">
        <v>121</v>
      </c>
      <c r="F57" s="172" t="s">
        <v>121</v>
      </c>
      <c r="G57" s="172">
        <v>263737.77</v>
      </c>
      <c r="H57" s="172" t="s">
        <v>121</v>
      </c>
      <c r="I57" s="172"/>
      <c r="J57" s="172"/>
      <c r="K57" s="172"/>
    </row>
    <row r="58" spans="1:11" ht="30" customHeight="1">
      <c r="B58" s="21"/>
      <c r="C58" s="782"/>
      <c r="D58" s="424" t="s">
        <v>250</v>
      </c>
      <c r="E58" s="172" t="s">
        <v>121</v>
      </c>
      <c r="F58" s="172" t="s">
        <v>121</v>
      </c>
      <c r="G58" s="172">
        <v>0.48</v>
      </c>
      <c r="H58" s="172" t="s">
        <v>121</v>
      </c>
      <c r="I58" s="172"/>
      <c r="J58" s="172"/>
      <c r="K58" s="172"/>
    </row>
    <row r="59" spans="1:11" ht="30" customHeight="1">
      <c r="B59" s="21"/>
      <c r="C59" s="782"/>
      <c r="D59" s="424" t="s">
        <v>252</v>
      </c>
      <c r="E59" s="172" t="s">
        <v>121</v>
      </c>
      <c r="F59" s="172" t="s">
        <v>121</v>
      </c>
      <c r="G59" s="172">
        <v>48.34</v>
      </c>
      <c r="H59" s="172" t="s">
        <v>121</v>
      </c>
      <c r="I59" s="172"/>
      <c r="J59" s="172"/>
      <c r="K59" s="172"/>
    </row>
    <row r="60" spans="1:11" ht="30" customHeight="1">
      <c r="B60" s="21"/>
      <c r="C60" s="782"/>
      <c r="D60" s="424" t="s">
        <v>253</v>
      </c>
      <c r="E60" s="172" t="s">
        <v>121</v>
      </c>
      <c r="F60" s="172" t="s">
        <v>121</v>
      </c>
      <c r="G60" s="172">
        <v>60606.6</v>
      </c>
      <c r="H60" s="172" t="s">
        <v>121</v>
      </c>
      <c r="I60" s="172"/>
      <c r="J60" s="172"/>
      <c r="K60" s="172"/>
    </row>
    <row r="61" spans="1:11" ht="30" customHeight="1" thickBot="1">
      <c r="A61" s="164"/>
      <c r="B61" s="154"/>
      <c r="C61" s="784"/>
      <c r="D61" s="166" t="s">
        <v>254</v>
      </c>
      <c r="E61" s="172" t="s">
        <v>121</v>
      </c>
      <c r="F61" s="172" t="s">
        <v>121</v>
      </c>
      <c r="G61" s="173">
        <v>48800.33</v>
      </c>
      <c r="H61" s="172" t="s">
        <v>121</v>
      </c>
      <c r="I61" s="154"/>
      <c r="J61" s="154"/>
      <c r="K61" s="154"/>
    </row>
    <row r="62" spans="1:11" ht="30" customHeight="1">
      <c r="B62" s="21"/>
      <c r="D62" s="803">
        <v>2025</v>
      </c>
      <c r="E62" s="803"/>
      <c r="F62" s="803"/>
      <c r="G62" s="803"/>
      <c r="H62" s="803"/>
      <c r="I62" s="803"/>
      <c r="J62" s="803"/>
      <c r="K62" s="803"/>
    </row>
    <row r="63" spans="1:11" ht="30" customHeight="1">
      <c r="B63" s="21"/>
      <c r="C63" s="782" t="s">
        <v>332</v>
      </c>
      <c r="D63" s="462"/>
      <c r="E63" s="177" t="s">
        <v>333</v>
      </c>
      <c r="F63" s="177" t="s">
        <v>334</v>
      </c>
      <c r="G63" s="177" t="s">
        <v>335</v>
      </c>
      <c r="H63" s="177" t="s">
        <v>336</v>
      </c>
      <c r="I63" s="177" t="s">
        <v>337</v>
      </c>
      <c r="J63" s="177" t="s">
        <v>338</v>
      </c>
      <c r="K63" s="177" t="s">
        <v>339</v>
      </c>
    </row>
    <row r="64" spans="1:11" ht="30" customHeight="1">
      <c r="B64" s="21"/>
      <c r="C64" s="782"/>
      <c r="D64" s="459" t="s">
        <v>234</v>
      </c>
      <c r="E64" s="291">
        <v>76230.600000000006</v>
      </c>
      <c r="F64" s="291">
        <v>15667.63</v>
      </c>
      <c r="G64" s="291">
        <v>438693.51</v>
      </c>
      <c r="H64" s="291">
        <v>43.91</v>
      </c>
      <c r="I64" s="291">
        <v>11638.51</v>
      </c>
      <c r="J64" s="291">
        <v>0.68</v>
      </c>
      <c r="K64" s="291">
        <v>1221.1199999999999</v>
      </c>
    </row>
    <row r="65" spans="2:11" ht="30" customHeight="1">
      <c r="B65" s="21"/>
      <c r="C65" s="782"/>
      <c r="D65" s="158" t="s">
        <v>247</v>
      </c>
      <c r="E65" s="172">
        <v>51094.93</v>
      </c>
      <c r="F65" s="172">
        <v>3189.3</v>
      </c>
      <c r="G65" s="172">
        <v>89300.4</v>
      </c>
      <c r="H65" s="172">
        <v>0.56000000000000005</v>
      </c>
      <c r="I65" s="167">
        <v>147.83000000000001</v>
      </c>
      <c r="J65" s="172">
        <v>0.11</v>
      </c>
      <c r="K65" s="172">
        <v>205.73</v>
      </c>
    </row>
    <row r="66" spans="2:11" ht="30" customHeight="1">
      <c r="B66" s="21"/>
      <c r="C66" s="782"/>
      <c r="D66" s="424" t="s">
        <v>248</v>
      </c>
      <c r="E66" s="172">
        <v>4231.2700000000004</v>
      </c>
      <c r="F66" s="172">
        <v>45.66</v>
      </c>
      <c r="G66" s="172">
        <v>1278.51</v>
      </c>
      <c r="H66" s="172">
        <v>0.02</v>
      </c>
      <c r="I66" s="167">
        <v>4.93</v>
      </c>
      <c r="J66" s="172">
        <v>0</v>
      </c>
      <c r="K66" s="172">
        <v>0</v>
      </c>
    </row>
    <row r="67" spans="2:11" ht="30" customHeight="1">
      <c r="B67" s="21"/>
      <c r="C67" s="782"/>
      <c r="D67" s="424" t="s">
        <v>249</v>
      </c>
      <c r="E67" s="172">
        <v>5841.4</v>
      </c>
      <c r="F67" s="172">
        <v>9682.7800000000007</v>
      </c>
      <c r="G67" s="172">
        <v>271117.78999999998</v>
      </c>
      <c r="H67" s="172">
        <v>21.72</v>
      </c>
      <c r="I67" s="172">
        <v>5756.87</v>
      </c>
      <c r="J67" s="172">
        <v>0.5</v>
      </c>
      <c r="K67" s="172">
        <v>873.57</v>
      </c>
    </row>
    <row r="68" spans="2:11" ht="30" customHeight="1">
      <c r="B68" s="21"/>
      <c r="C68" s="782"/>
      <c r="D68" s="424" t="s">
        <v>250</v>
      </c>
      <c r="E68" s="172">
        <v>851.96</v>
      </c>
      <c r="F68" s="172">
        <v>4.2300000000000004</v>
      </c>
      <c r="G68" s="172">
        <v>118.39</v>
      </c>
      <c r="H68" s="172">
        <v>0.05</v>
      </c>
      <c r="I68" s="167">
        <v>13.42</v>
      </c>
      <c r="J68" s="172">
        <v>0</v>
      </c>
      <c r="K68" s="172">
        <v>0</v>
      </c>
    </row>
    <row r="69" spans="2:11" ht="30" customHeight="1">
      <c r="B69" s="21"/>
      <c r="C69" s="782"/>
      <c r="D69" s="424" t="s">
        <v>252</v>
      </c>
      <c r="E69" s="172">
        <v>12934.76</v>
      </c>
      <c r="F69" s="172">
        <v>169.7</v>
      </c>
      <c r="G69" s="172">
        <v>4751.72</v>
      </c>
      <c r="H69" s="172">
        <v>4.8600000000000003</v>
      </c>
      <c r="I69" s="172">
        <v>1288.92</v>
      </c>
      <c r="J69" s="172">
        <v>0.06</v>
      </c>
      <c r="K69" s="172">
        <v>108.68</v>
      </c>
    </row>
    <row r="70" spans="2:11" ht="30" customHeight="1">
      <c r="B70" s="21"/>
      <c r="C70" s="782"/>
      <c r="D70" s="424" t="s">
        <v>253</v>
      </c>
      <c r="E70" s="172">
        <v>355.35</v>
      </c>
      <c r="F70" s="172">
        <v>1351.96</v>
      </c>
      <c r="G70" s="172">
        <v>37854.79</v>
      </c>
      <c r="H70" s="172">
        <v>8.68</v>
      </c>
      <c r="I70" s="172">
        <v>2300.33</v>
      </c>
      <c r="J70" s="172">
        <v>0.01</v>
      </c>
      <c r="K70" s="172">
        <v>12.02</v>
      </c>
    </row>
    <row r="71" spans="2:11" ht="30" customHeight="1">
      <c r="B71" s="21"/>
      <c r="C71" s="782"/>
      <c r="D71" s="424" t="s">
        <v>254</v>
      </c>
      <c r="E71" s="172">
        <v>920.93</v>
      </c>
      <c r="F71" s="172">
        <v>1224</v>
      </c>
      <c r="G71" s="172">
        <v>34271.910000000003</v>
      </c>
      <c r="H71" s="172">
        <v>8.02</v>
      </c>
      <c r="I71" s="172">
        <v>2126.21</v>
      </c>
      <c r="J71" s="424">
        <v>0</v>
      </c>
      <c r="K71" s="424">
        <v>21.13</v>
      </c>
    </row>
    <row r="72" spans="2:11" ht="16.899999999999999">
      <c r="B72" s="21"/>
      <c r="C72" s="164"/>
      <c r="D72" s="178"/>
      <c r="E72" s="178"/>
      <c r="F72" s="179"/>
      <c r="G72" s="179"/>
      <c r="H72" s="178"/>
      <c r="I72" s="179"/>
      <c r="J72" s="178"/>
      <c r="K72" s="178"/>
    </row>
    <row r="73" spans="2:11" ht="232.5" customHeight="1">
      <c r="B73" s="768" t="s">
        <v>340</v>
      </c>
      <c r="C73" s="769"/>
      <c r="D73" s="769"/>
      <c r="E73" s="769"/>
      <c r="F73" s="769"/>
      <c r="G73" s="769"/>
      <c r="H73" s="769"/>
      <c r="I73" s="769"/>
      <c r="J73" s="769"/>
      <c r="K73" s="769"/>
    </row>
    <row r="74" spans="2:11" ht="17.45" thickBot="1">
      <c r="B74" s="154"/>
      <c r="C74" s="154"/>
      <c r="D74" s="154"/>
      <c r="E74" s="154"/>
      <c r="F74" s="154"/>
      <c r="G74" s="154"/>
      <c r="H74" s="154"/>
      <c r="I74" s="154"/>
      <c r="J74" s="154"/>
      <c r="K74" s="154"/>
    </row>
    <row r="75" spans="2:11" ht="30" customHeight="1">
      <c r="B75" s="164"/>
      <c r="C75" s="164"/>
      <c r="D75" s="164"/>
      <c r="E75" s="164">
        <v>2023</v>
      </c>
      <c r="F75" s="164">
        <v>2024</v>
      </c>
      <c r="G75" s="164">
        <v>2025</v>
      </c>
      <c r="H75" s="164" t="s">
        <v>176</v>
      </c>
      <c r="I75" s="156" t="s">
        <v>177</v>
      </c>
      <c r="J75" s="165"/>
      <c r="K75" s="165"/>
    </row>
    <row r="76" spans="2:11" ht="30" customHeight="1">
      <c r="B76" s="21"/>
      <c r="C76" s="782" t="s">
        <v>341</v>
      </c>
      <c r="D76" s="438" t="s">
        <v>234</v>
      </c>
      <c r="E76" s="291">
        <v>56533.82</v>
      </c>
      <c r="F76" s="291">
        <v>72166.95</v>
      </c>
      <c r="G76" s="291">
        <v>67578.81</v>
      </c>
      <c r="H76" s="598">
        <f>(G76-F76)/F76</f>
        <v>-6.357674808205141E-2</v>
      </c>
      <c r="I76" s="463"/>
      <c r="J76" s="463"/>
      <c r="K76" s="463"/>
    </row>
    <row r="77" spans="2:11" ht="30" customHeight="1">
      <c r="B77" s="21"/>
      <c r="C77" s="782"/>
      <c r="D77" s="158" t="s">
        <v>247</v>
      </c>
      <c r="E77" s="172">
        <v>23909.66</v>
      </c>
      <c r="F77" s="172">
        <v>31627.02</v>
      </c>
      <c r="G77" s="172">
        <v>27488.81</v>
      </c>
      <c r="H77" s="598">
        <f t="shared" ref="H77:H83" si="1">(G77-F77)/F77</f>
        <v>-0.13084413264354336</v>
      </c>
      <c r="I77" s="464"/>
      <c r="J77" s="463"/>
      <c r="K77" s="463"/>
    </row>
    <row r="78" spans="2:11" ht="30" customHeight="1">
      <c r="B78" s="21"/>
      <c r="C78" s="782"/>
      <c r="D78" s="424" t="s">
        <v>248</v>
      </c>
      <c r="E78" s="172">
        <v>16414.3</v>
      </c>
      <c r="F78" s="172">
        <v>15742.3</v>
      </c>
      <c r="G78" s="172">
        <v>11400.3</v>
      </c>
      <c r="H78" s="598">
        <f t="shared" si="1"/>
        <v>-0.27581738373681103</v>
      </c>
      <c r="I78" s="464"/>
      <c r="J78" s="463"/>
      <c r="K78" s="463"/>
    </row>
    <row r="79" spans="2:11" ht="30" customHeight="1">
      <c r="B79" s="21"/>
      <c r="C79" s="782"/>
      <c r="D79" s="424" t="s">
        <v>249</v>
      </c>
      <c r="E79" s="172">
        <v>8172.1</v>
      </c>
      <c r="F79" s="172">
        <v>16183.07</v>
      </c>
      <c r="G79" s="172">
        <v>18149.87</v>
      </c>
      <c r="H79" s="598">
        <f t="shared" si="1"/>
        <v>0.12153441837673565</v>
      </c>
      <c r="I79" s="464"/>
      <c r="J79" s="463"/>
      <c r="K79" s="463"/>
    </row>
    <row r="80" spans="2:11" ht="30" customHeight="1">
      <c r="B80" s="21"/>
      <c r="C80" s="782"/>
      <c r="D80" s="424" t="s">
        <v>250</v>
      </c>
      <c r="E80" s="172" t="s">
        <v>121</v>
      </c>
      <c r="F80" s="172">
        <v>336.88</v>
      </c>
      <c r="G80" s="172">
        <v>576.22</v>
      </c>
      <c r="H80" s="598">
        <f t="shared" si="1"/>
        <v>0.71046069817145585</v>
      </c>
      <c r="I80" s="465" t="s">
        <v>342</v>
      </c>
      <c r="J80" s="463"/>
      <c r="K80" s="463"/>
    </row>
    <row r="81" spans="2:11" ht="30" customHeight="1">
      <c r="B81" s="21"/>
      <c r="C81" s="782"/>
      <c r="D81" s="424" t="s">
        <v>252</v>
      </c>
      <c r="E81" s="172">
        <v>3053.68</v>
      </c>
      <c r="F81" s="172">
        <v>4585.49</v>
      </c>
      <c r="G81" s="172">
        <v>7056.19</v>
      </c>
      <c r="H81" s="598">
        <f t="shared" si="1"/>
        <v>0.53880828439272577</v>
      </c>
      <c r="I81" s="465" t="s">
        <v>343</v>
      </c>
      <c r="J81" s="463"/>
      <c r="K81" s="463"/>
    </row>
    <row r="82" spans="2:11" ht="30" customHeight="1">
      <c r="B82" s="21"/>
      <c r="C82" s="782"/>
      <c r="D82" s="424" t="s">
        <v>253</v>
      </c>
      <c r="E82" s="172" t="s">
        <v>121</v>
      </c>
      <c r="F82" s="172" t="s">
        <v>121</v>
      </c>
      <c r="G82" s="172" t="s">
        <v>121</v>
      </c>
      <c r="H82" s="605" t="s">
        <v>121</v>
      </c>
      <c r="I82" s="464"/>
      <c r="J82" s="463"/>
      <c r="K82" s="463"/>
    </row>
    <row r="83" spans="2:11" ht="30" customHeight="1">
      <c r="B83" s="21"/>
      <c r="C83" s="782"/>
      <c r="D83" s="424" t="s">
        <v>254</v>
      </c>
      <c r="E83" s="172">
        <v>4984.08</v>
      </c>
      <c r="F83" s="172">
        <v>3274.85</v>
      </c>
      <c r="G83" s="172">
        <v>2907.42</v>
      </c>
      <c r="H83" s="598">
        <f t="shared" si="1"/>
        <v>-0.1121975052292471</v>
      </c>
      <c r="I83" s="466"/>
      <c r="J83" s="463"/>
      <c r="K83" s="463"/>
    </row>
    <row r="84" spans="2:11" ht="16.899999999999999">
      <c r="B84" s="21"/>
      <c r="D84" s="24"/>
      <c r="E84" s="24"/>
      <c r="F84" s="21"/>
      <c r="G84" s="24"/>
      <c r="H84" s="26"/>
      <c r="I84" s="28"/>
      <c r="J84" s="451"/>
      <c r="K84" s="450"/>
    </row>
    <row r="85" spans="2:11" ht="16.899999999999999">
      <c r="B85" s="21"/>
      <c r="D85" s="24"/>
      <c r="E85"/>
      <c r="F85" s="21"/>
      <c r="G85" s="24"/>
      <c r="H85" s="26"/>
      <c r="I85" s="28"/>
      <c r="J85" s="24"/>
      <c r="K85" s="21"/>
    </row>
    <row r="86" spans="2:11" ht="16.899999999999999">
      <c r="B86" s="21"/>
      <c r="D86" s="24"/>
      <c r="E86" s="24"/>
      <c r="F86" s="21"/>
      <c r="G86" s="24"/>
      <c r="H86" s="26"/>
      <c r="I86" s="28"/>
      <c r="J86" s="24"/>
      <c r="K86" s="21"/>
    </row>
    <row r="87" spans="2:11" ht="16.899999999999999">
      <c r="B87" s="21"/>
      <c r="D87" s="24"/>
      <c r="E87" s="24"/>
      <c r="F87" s="21"/>
      <c r="G87" s="24"/>
      <c r="H87" s="26"/>
      <c r="I87" s="28"/>
      <c r="J87" s="24"/>
      <c r="K87" s="21"/>
    </row>
    <row r="88" spans="2:11" ht="16.899999999999999">
      <c r="B88" s="21"/>
      <c r="D88" s="24"/>
      <c r="E88" s="24"/>
      <c r="F88" s="21"/>
      <c r="G88" s="24"/>
      <c r="H88" s="26"/>
      <c r="I88" s="28"/>
      <c r="J88" s="24"/>
      <c r="K88" s="21"/>
    </row>
    <row r="89" spans="2:11" ht="16.899999999999999">
      <c r="B89" s="21"/>
      <c r="D89" s="24"/>
      <c r="E89" s="24"/>
      <c r="F89" s="21"/>
      <c r="G89" s="24"/>
      <c r="H89" s="26"/>
      <c r="I89" s="28"/>
      <c r="J89" s="24"/>
      <c r="K89" s="21"/>
    </row>
    <row r="90" spans="2:11" ht="16.899999999999999">
      <c r="B90" s="21"/>
      <c r="D90" s="24"/>
      <c r="E90" s="24"/>
      <c r="F90" s="21"/>
      <c r="G90" s="24"/>
      <c r="H90" s="26"/>
      <c r="I90" s="28"/>
      <c r="J90" s="24"/>
      <c r="K90" s="21"/>
    </row>
    <row r="91" spans="2:11" ht="16.899999999999999">
      <c r="B91" s="21"/>
      <c r="D91" s="24"/>
      <c r="E91" s="24"/>
      <c r="F91" s="21"/>
      <c r="G91" s="24"/>
      <c r="H91" s="26"/>
      <c r="I91" s="28"/>
      <c r="J91" s="24"/>
      <c r="K91" s="21"/>
    </row>
    <row r="92" spans="2:11" ht="16.899999999999999">
      <c r="B92" s="21"/>
      <c r="D92" s="24"/>
      <c r="E92" s="24"/>
      <c r="F92" s="21"/>
      <c r="G92" s="24"/>
      <c r="H92" s="26"/>
      <c r="I92" s="28"/>
      <c r="J92" s="24"/>
      <c r="K92" s="21"/>
    </row>
    <row r="93" spans="2:11" ht="16.899999999999999">
      <c r="B93" s="21"/>
      <c r="D93" s="24"/>
      <c r="E93" s="24"/>
      <c r="F93" s="21"/>
      <c r="G93" s="24"/>
      <c r="H93" s="26"/>
      <c r="I93" s="28"/>
      <c r="J93" s="24"/>
      <c r="K93" s="21"/>
    </row>
    <row r="94" spans="2:11" ht="16.899999999999999">
      <c r="B94" s="21"/>
      <c r="D94" s="24"/>
      <c r="E94" s="24"/>
      <c r="F94" s="21"/>
      <c r="G94" s="24"/>
      <c r="H94" s="26"/>
      <c r="I94" s="28"/>
      <c r="J94" s="24"/>
      <c r="K94" s="21"/>
    </row>
    <row r="95" spans="2:11" ht="16.899999999999999">
      <c r="B95" s="21"/>
      <c r="D95" s="24"/>
      <c r="E95" s="24"/>
      <c r="F95" s="21"/>
      <c r="G95" s="24"/>
      <c r="H95" s="26"/>
      <c r="I95" s="28"/>
      <c r="J95" s="24"/>
      <c r="K95" s="21"/>
    </row>
    <row r="96" spans="2:11" ht="16.899999999999999">
      <c r="B96" s="21"/>
      <c r="D96" s="24"/>
      <c r="E96" s="24"/>
      <c r="F96" s="21"/>
      <c r="G96" s="24"/>
      <c r="H96" s="26"/>
      <c r="I96" s="28"/>
      <c r="J96" s="24"/>
      <c r="K96" s="21"/>
    </row>
    <row r="97" spans="2:11" ht="16.899999999999999">
      <c r="B97" s="21"/>
      <c r="D97" s="24"/>
      <c r="E97" s="24"/>
      <c r="F97" s="21"/>
      <c r="G97" s="24"/>
      <c r="H97" s="26"/>
      <c r="I97" s="28"/>
      <c r="J97" s="24"/>
      <c r="K97" s="21"/>
    </row>
    <row r="98" spans="2:11" ht="16.899999999999999">
      <c r="B98" s="21"/>
      <c r="D98" s="24"/>
      <c r="E98" s="24"/>
      <c r="F98" s="21"/>
      <c r="G98" s="24"/>
      <c r="H98" s="26"/>
      <c r="I98" s="28"/>
      <c r="J98" s="24"/>
      <c r="K98" s="21"/>
    </row>
    <row r="99" spans="2:11" ht="16.899999999999999">
      <c r="B99" s="21"/>
      <c r="D99" s="24"/>
      <c r="E99" s="24"/>
      <c r="F99" s="21"/>
      <c r="G99" s="24"/>
      <c r="H99" s="26"/>
      <c r="I99" s="28"/>
      <c r="J99" s="24"/>
      <c r="K99" s="21"/>
    </row>
    <row r="100" spans="2:11" ht="16.899999999999999">
      <c r="B100" s="21"/>
      <c r="D100" s="24"/>
      <c r="E100" s="24"/>
      <c r="F100" s="21"/>
      <c r="G100" s="24"/>
      <c r="H100" s="26"/>
      <c r="I100" s="28"/>
      <c r="J100" s="24"/>
      <c r="K100" s="21"/>
    </row>
    <row r="101" spans="2:11" ht="16.899999999999999">
      <c r="B101" s="21"/>
      <c r="D101" s="24"/>
      <c r="E101" s="24"/>
      <c r="F101" s="21"/>
      <c r="G101" s="24"/>
      <c r="H101" s="26"/>
      <c r="I101" s="28"/>
      <c r="J101" s="24"/>
      <c r="K101" s="21"/>
    </row>
    <row r="102" spans="2:11" ht="17.45" thickBot="1">
      <c r="B102" s="24"/>
      <c r="C102" s="24"/>
      <c r="D102" s="24"/>
      <c r="E102" s="24"/>
      <c r="F102" s="21"/>
      <c r="G102" s="24"/>
      <c r="H102" s="31"/>
      <c r="I102" s="28"/>
      <c r="J102" s="24"/>
      <c r="K102" s="21"/>
    </row>
    <row r="103" spans="2:11" ht="30" customHeight="1">
      <c r="B103" s="461"/>
      <c r="C103" s="461"/>
      <c r="D103" s="461"/>
      <c r="E103" s="461"/>
      <c r="F103" s="461"/>
      <c r="G103" s="194">
        <v>2025</v>
      </c>
      <c r="H103" s="461"/>
      <c r="I103" s="461"/>
      <c r="J103" s="461"/>
      <c r="K103" s="461"/>
    </row>
    <row r="104" spans="2:11" ht="30" customHeight="1">
      <c r="B104" s="21"/>
      <c r="C104" s="716" t="s">
        <v>344</v>
      </c>
      <c r="D104" s="462"/>
      <c r="E104" s="177" t="s">
        <v>333</v>
      </c>
      <c r="F104" s="177" t="s">
        <v>334</v>
      </c>
      <c r="G104" s="177" t="s">
        <v>335</v>
      </c>
      <c r="H104" s="177" t="s">
        <v>336</v>
      </c>
      <c r="I104" s="177" t="s">
        <v>337</v>
      </c>
      <c r="J104" s="193"/>
      <c r="K104" s="193"/>
    </row>
    <row r="105" spans="2:11" ht="30" customHeight="1">
      <c r="B105" s="21"/>
      <c r="C105" s="716"/>
      <c r="D105" s="459" t="s">
        <v>234</v>
      </c>
      <c r="E105" s="291">
        <v>67317.47</v>
      </c>
      <c r="F105" s="291">
        <v>3.43</v>
      </c>
      <c r="G105" s="291">
        <v>95.95</v>
      </c>
      <c r="H105" s="304">
        <v>0.62</v>
      </c>
      <c r="I105" s="439">
        <v>165.39</v>
      </c>
      <c r="J105" s="179"/>
      <c r="K105" s="179"/>
    </row>
    <row r="106" spans="2:11" ht="30" customHeight="1">
      <c r="B106" s="21"/>
      <c r="C106" s="716"/>
      <c r="D106" s="158" t="s">
        <v>247</v>
      </c>
      <c r="E106" s="172">
        <v>27382.22</v>
      </c>
      <c r="F106" s="172">
        <v>1.6</v>
      </c>
      <c r="G106" s="172">
        <v>44.66</v>
      </c>
      <c r="H106" s="172">
        <v>0.23</v>
      </c>
      <c r="I106" s="172">
        <v>61.93</v>
      </c>
      <c r="J106" s="179"/>
      <c r="K106" s="179"/>
    </row>
    <row r="107" spans="2:11" ht="30" customHeight="1">
      <c r="B107" s="21"/>
      <c r="C107" s="716"/>
      <c r="D107" s="424" t="s">
        <v>248</v>
      </c>
      <c r="E107" s="172">
        <v>11357.81</v>
      </c>
      <c r="F107" s="172">
        <v>0.17</v>
      </c>
      <c r="G107" s="172">
        <v>4.8499999999999996</v>
      </c>
      <c r="H107" s="172">
        <v>0.14000000000000001</v>
      </c>
      <c r="I107" s="172">
        <v>37.64</v>
      </c>
      <c r="J107" s="179"/>
      <c r="K107" s="179"/>
    </row>
    <row r="108" spans="2:11" ht="30" customHeight="1">
      <c r="B108" s="21"/>
      <c r="C108" s="716"/>
      <c r="D108" s="424" t="s">
        <v>249</v>
      </c>
      <c r="E108" s="172">
        <v>18149.87</v>
      </c>
      <c r="F108" s="172">
        <v>0</v>
      </c>
      <c r="G108" s="172">
        <v>0</v>
      </c>
      <c r="H108" s="172">
        <v>0</v>
      </c>
      <c r="I108" s="172">
        <v>0</v>
      </c>
      <c r="J108" s="179"/>
      <c r="K108" s="179"/>
    </row>
    <row r="109" spans="2:11" ht="30" customHeight="1">
      <c r="B109" s="21"/>
      <c r="C109" s="716"/>
      <c r="D109" s="424" t="s">
        <v>250</v>
      </c>
      <c r="E109" s="172">
        <v>574.41999999999996</v>
      </c>
      <c r="F109" s="172">
        <v>0.01</v>
      </c>
      <c r="G109" s="172">
        <v>0.28999999999999998</v>
      </c>
      <c r="H109" s="172">
        <v>0.01</v>
      </c>
      <c r="I109" s="172">
        <v>1.51</v>
      </c>
      <c r="J109" s="179"/>
      <c r="K109" s="179"/>
    </row>
    <row r="110" spans="2:11" ht="30" customHeight="1">
      <c r="B110" s="21"/>
      <c r="C110" s="716"/>
      <c r="D110" s="424" t="s">
        <v>252</v>
      </c>
      <c r="E110" s="172">
        <v>7013.07</v>
      </c>
      <c r="F110" s="172">
        <v>0.5</v>
      </c>
      <c r="G110" s="172">
        <v>14</v>
      </c>
      <c r="H110" s="172">
        <v>0.11</v>
      </c>
      <c r="I110" s="172">
        <v>29.12</v>
      </c>
      <c r="J110" s="179"/>
      <c r="K110" s="179"/>
    </row>
    <row r="111" spans="2:11" ht="30" customHeight="1">
      <c r="B111" s="21"/>
      <c r="C111" s="716"/>
      <c r="D111" s="424" t="s">
        <v>253</v>
      </c>
      <c r="E111" s="172">
        <v>0</v>
      </c>
      <c r="F111" s="172">
        <v>0</v>
      </c>
      <c r="G111" s="172">
        <v>0</v>
      </c>
      <c r="H111" s="172">
        <v>0</v>
      </c>
      <c r="I111" s="172">
        <v>0</v>
      </c>
      <c r="J111" s="179"/>
      <c r="K111" s="179"/>
    </row>
    <row r="112" spans="2:11" ht="30" customHeight="1">
      <c r="B112" s="21"/>
      <c r="C112" s="716"/>
      <c r="D112" s="424" t="s">
        <v>254</v>
      </c>
      <c r="E112" s="172">
        <v>2840.08</v>
      </c>
      <c r="F112" s="172">
        <v>1.1499999999999999</v>
      </c>
      <c r="G112" s="172">
        <v>32.15</v>
      </c>
      <c r="H112" s="172">
        <v>0.13</v>
      </c>
      <c r="I112" s="172">
        <v>35.19</v>
      </c>
      <c r="J112" s="178"/>
      <c r="K112" s="178"/>
    </row>
    <row r="113" spans="2:11" ht="16.899999999999999">
      <c r="B113" s="21"/>
      <c r="D113" s="24"/>
      <c r="E113" s="24"/>
      <c r="F113" s="21"/>
      <c r="G113" s="24"/>
      <c r="H113" s="32"/>
      <c r="I113" s="28"/>
      <c r="J113" s="24"/>
      <c r="K113" s="21"/>
    </row>
    <row r="114" spans="2:11" ht="180.75" customHeight="1">
      <c r="B114" s="768" t="s">
        <v>345</v>
      </c>
      <c r="C114" s="793"/>
      <c r="D114" s="793"/>
      <c r="E114" s="793"/>
      <c r="F114" s="793"/>
      <c r="G114" s="793"/>
      <c r="H114" s="793"/>
      <c r="I114" s="793"/>
      <c r="J114" s="793"/>
      <c r="K114" s="793"/>
    </row>
    <row r="115" spans="2:11" ht="17.45" thickBot="1">
      <c r="B115" s="154"/>
      <c r="C115" s="154"/>
      <c r="D115" s="154"/>
      <c r="E115" s="154"/>
      <c r="F115" s="154"/>
      <c r="G115" s="154"/>
      <c r="H115" s="154"/>
      <c r="I115" s="154"/>
      <c r="J115" s="154"/>
      <c r="K115" s="154"/>
    </row>
    <row r="116" spans="2:11" ht="30" customHeight="1">
      <c r="B116" s="164"/>
      <c r="C116" s="164"/>
      <c r="D116" s="164"/>
      <c r="E116" s="164">
        <v>2023</v>
      </c>
      <c r="F116" s="164">
        <v>2024</v>
      </c>
      <c r="G116" s="164">
        <v>2025</v>
      </c>
      <c r="H116" s="164" t="s">
        <v>176</v>
      </c>
      <c r="I116" s="444" t="s">
        <v>177</v>
      </c>
      <c r="J116" s="159"/>
      <c r="K116" s="165"/>
    </row>
    <row r="117" spans="2:11" ht="30" customHeight="1">
      <c r="B117" s="21"/>
      <c r="C117" s="716" t="s">
        <v>346</v>
      </c>
      <c r="D117" s="438" t="s">
        <v>234</v>
      </c>
      <c r="E117" s="291">
        <v>21461246.170000002</v>
      </c>
      <c r="F117" s="291">
        <v>25711072.91</v>
      </c>
      <c r="G117" s="291">
        <v>24294930.030000001</v>
      </c>
      <c r="H117" s="598">
        <f t="shared" ref="H117:H122" si="2">(G117-F117)/F117</f>
        <v>-5.5079104826045895E-2</v>
      </c>
      <c r="I117" s="467"/>
      <c r="J117" s="463"/>
      <c r="K117" s="463"/>
    </row>
    <row r="118" spans="2:11" ht="29.45" customHeight="1">
      <c r="B118" s="21"/>
      <c r="C118" s="716"/>
      <c r="D118" s="158" t="s">
        <v>247</v>
      </c>
      <c r="E118" s="172">
        <v>2626824.44</v>
      </c>
      <c r="F118" s="172">
        <v>3380216.41</v>
      </c>
      <c r="G118" s="172">
        <v>3542733.71</v>
      </c>
      <c r="H118" s="598">
        <f t="shared" si="2"/>
        <v>4.8078963086271687E-2</v>
      </c>
      <c r="I118" s="467"/>
      <c r="J118" s="463"/>
      <c r="K118" s="467"/>
    </row>
    <row r="119" spans="2:11" ht="50.45" customHeight="1">
      <c r="B119" s="21"/>
      <c r="C119" s="716"/>
      <c r="D119" s="424" t="s">
        <v>248</v>
      </c>
      <c r="E119" s="172">
        <v>2893449.65</v>
      </c>
      <c r="F119" s="172">
        <v>724670.56</v>
      </c>
      <c r="G119" s="172">
        <v>438957.33</v>
      </c>
      <c r="H119" s="598">
        <f t="shared" si="2"/>
        <v>-0.3942663684309185</v>
      </c>
      <c r="I119" s="794" t="s">
        <v>347</v>
      </c>
      <c r="J119" s="794"/>
      <c r="K119" s="794"/>
    </row>
    <row r="120" spans="2:11" ht="30" customHeight="1">
      <c r="B120" s="21"/>
      <c r="C120" s="716"/>
      <c r="D120" s="424" t="s">
        <v>249</v>
      </c>
      <c r="E120" s="172">
        <v>8750179.5299999993</v>
      </c>
      <c r="F120" s="172">
        <v>13656601.460000001</v>
      </c>
      <c r="G120" s="172">
        <v>14315698.779999999</v>
      </c>
      <c r="H120" s="598">
        <f t="shared" si="2"/>
        <v>4.8262177228389179E-2</v>
      </c>
      <c r="I120" s="467"/>
      <c r="J120" s="467"/>
      <c r="K120" s="467"/>
    </row>
    <row r="121" spans="2:11" ht="30" customHeight="1">
      <c r="B121" s="21"/>
      <c r="C121" s="716"/>
      <c r="D121" s="424" t="s">
        <v>250</v>
      </c>
      <c r="E121" s="172">
        <v>9.59</v>
      </c>
      <c r="F121" s="172">
        <v>202095.38</v>
      </c>
      <c r="G121" s="172">
        <v>45334.86</v>
      </c>
      <c r="H121" s="598">
        <f t="shared" si="2"/>
        <v>-0.77567592094386328</v>
      </c>
      <c r="I121" s="467"/>
      <c r="J121" s="467"/>
      <c r="K121" s="467"/>
    </row>
    <row r="122" spans="2:11" ht="42" customHeight="1">
      <c r="B122" s="21"/>
      <c r="C122" s="716"/>
      <c r="D122" s="424" t="s">
        <v>252</v>
      </c>
      <c r="E122" s="172">
        <v>1428296.07</v>
      </c>
      <c r="F122" s="172">
        <v>1681877.13</v>
      </c>
      <c r="G122" s="172">
        <v>1383415.81</v>
      </c>
      <c r="H122" s="598">
        <f t="shared" si="2"/>
        <v>-0.17745726764237518</v>
      </c>
      <c r="I122" s="794" t="s">
        <v>348</v>
      </c>
      <c r="J122" s="794"/>
      <c r="K122" s="794"/>
    </row>
    <row r="123" spans="2:11" ht="54" customHeight="1">
      <c r="B123" s="21"/>
      <c r="C123" s="716"/>
      <c r="D123" s="424" t="s">
        <v>253</v>
      </c>
      <c r="E123" s="172">
        <v>3115204.67</v>
      </c>
      <c r="F123" s="172">
        <v>3231431.8</v>
      </c>
      <c r="G123" s="172">
        <v>1642174.94</v>
      </c>
      <c r="H123" s="598">
        <f t="shared" ref="H123" si="3">(G123-F123)/F123</f>
        <v>-0.4918119763505453</v>
      </c>
      <c r="I123" s="794" t="s">
        <v>349</v>
      </c>
      <c r="J123" s="794"/>
      <c r="K123" s="794"/>
    </row>
    <row r="124" spans="2:11" ht="30" customHeight="1">
      <c r="B124" s="21"/>
      <c r="C124" s="716"/>
      <c r="D124" s="424" t="s">
        <v>254</v>
      </c>
      <c r="E124" s="172">
        <v>2646701.86</v>
      </c>
      <c r="F124" s="172">
        <v>2694619.82</v>
      </c>
      <c r="G124" s="172">
        <v>2926614.79</v>
      </c>
      <c r="H124" s="598">
        <f>(G124-F124)/F124</f>
        <v>8.6095622201724994E-2</v>
      </c>
      <c r="I124" s="467"/>
      <c r="J124" s="467"/>
      <c r="K124" s="467"/>
    </row>
    <row r="125" spans="2:11" ht="15" customHeight="1">
      <c r="B125" s="21"/>
      <c r="D125" s="24"/>
      <c r="E125" s="24"/>
      <c r="F125" s="21"/>
      <c r="G125" s="24"/>
      <c r="H125" s="26"/>
      <c r="I125" s="28"/>
      <c r="J125" s="24"/>
      <c r="K125" s="21"/>
    </row>
    <row r="126" spans="2:11" ht="15" customHeight="1">
      <c r="B126" s="21"/>
      <c r="D126" s="24"/>
      <c r="E126" s="24"/>
      <c r="F126" s="21"/>
      <c r="G126" s="24"/>
      <c r="H126" s="26"/>
      <c r="I126" s="28"/>
      <c r="J126" s="24"/>
      <c r="K126" s="21"/>
    </row>
    <row r="127" spans="2:11" ht="15" customHeight="1">
      <c r="B127" s="21"/>
      <c r="D127" s="24"/>
      <c r="E127"/>
      <c r="F127" s="21"/>
      <c r="G127" s="21"/>
      <c r="H127" s="27"/>
      <c r="I127" s="21"/>
      <c r="J127" s="21"/>
      <c r="K127" s="21"/>
    </row>
    <row r="128" spans="2:11" ht="15" customHeight="1">
      <c r="K128" s="14"/>
    </row>
    <row r="129" spans="11:11" ht="15" customHeight="1">
      <c r="K129" s="14"/>
    </row>
    <row r="130" spans="11:11" ht="15" customHeight="1">
      <c r="K130" s="14"/>
    </row>
    <row r="131" spans="11:11" ht="15" customHeight="1">
      <c r="K131" s="14"/>
    </row>
    <row r="132" spans="11:11" ht="15" customHeight="1">
      <c r="K132" s="14"/>
    </row>
    <row r="133" spans="11:11" ht="15" customHeight="1">
      <c r="K133" s="14"/>
    </row>
    <row r="134" spans="11:11" ht="15" customHeight="1">
      <c r="K134" s="14"/>
    </row>
    <row r="135" spans="11:11" ht="15" customHeight="1">
      <c r="K135" s="14"/>
    </row>
    <row r="136" spans="11:11" ht="15" customHeight="1">
      <c r="K136" s="14"/>
    </row>
    <row r="137" spans="11:11" ht="15" customHeight="1">
      <c r="K137" s="14"/>
    </row>
    <row r="138" spans="11:11" ht="15" customHeight="1">
      <c r="K138" s="14"/>
    </row>
    <row r="139" spans="11:11" ht="15" customHeight="1">
      <c r="K139" s="14"/>
    </row>
    <row r="140" spans="11:11" ht="15" customHeight="1">
      <c r="K140" s="15"/>
    </row>
    <row r="141" spans="11:11" ht="15" customHeight="1">
      <c r="K141" s="15"/>
    </row>
    <row r="142" spans="11:11" ht="15" customHeight="1">
      <c r="K142" s="15"/>
    </row>
    <row r="143" spans="11:11" ht="15" customHeight="1">
      <c r="K143" s="15"/>
    </row>
    <row r="144" spans="11:11" ht="15" customHeight="1">
      <c r="K144" s="15"/>
    </row>
    <row r="145" spans="2:11" ht="15" customHeight="1">
      <c r="K145" s="15"/>
    </row>
    <row r="146" spans="2:11" ht="15" customHeight="1">
      <c r="K146" s="15"/>
    </row>
    <row r="147" spans="2:11" ht="15" customHeight="1">
      <c r="K147" s="15"/>
    </row>
    <row r="148" spans="2:11" ht="15" customHeight="1" thickBot="1">
      <c r="B148" s="154"/>
      <c r="C148" s="154"/>
      <c r="D148" s="154"/>
      <c r="E148" s="154"/>
      <c r="F148" s="154"/>
      <c r="G148" s="154"/>
      <c r="H148" s="154"/>
      <c r="I148" s="154"/>
      <c r="J148" s="154"/>
      <c r="K148" s="154"/>
    </row>
    <row r="149" spans="2:11" ht="30" customHeight="1">
      <c r="B149" s="164"/>
      <c r="C149" s="164"/>
      <c r="D149" s="164"/>
      <c r="E149" s="164">
        <v>2023</v>
      </c>
      <c r="F149" s="164">
        <v>2024</v>
      </c>
      <c r="G149" s="164">
        <v>2025</v>
      </c>
      <c r="H149" s="164" t="s">
        <v>176</v>
      </c>
      <c r="I149" s="156" t="s">
        <v>177</v>
      </c>
      <c r="J149" s="165"/>
      <c r="K149" s="165"/>
    </row>
    <row r="150" spans="2:11" ht="30" customHeight="1">
      <c r="B150" s="21"/>
      <c r="C150" s="716" t="s">
        <v>350</v>
      </c>
      <c r="D150" s="438" t="s">
        <v>234</v>
      </c>
      <c r="E150" s="304">
        <v>20888397.280000001</v>
      </c>
      <c r="F150" s="304">
        <v>24954644.649999999</v>
      </c>
      <c r="G150" s="304">
        <f>SUM(G151:G157)</f>
        <v>23436943.129999995</v>
      </c>
      <c r="H150" s="598">
        <f t="shared" ref="H150:H155" si="4">(G150-F150)/F150</f>
        <v>-6.0818398389816515E-2</v>
      </c>
      <c r="I150" s="203"/>
      <c r="J150" s="203"/>
      <c r="K150" s="203"/>
    </row>
    <row r="151" spans="2:11" ht="30" customHeight="1">
      <c r="B151" s="21"/>
      <c r="C151" s="716"/>
      <c r="D151" s="158" t="s">
        <v>247</v>
      </c>
      <c r="E151" s="305">
        <v>2542770.11</v>
      </c>
      <c r="F151" s="305">
        <v>3307045.86</v>
      </c>
      <c r="G151" s="305">
        <v>3436534.39</v>
      </c>
      <c r="H151" s="598">
        <f t="shared" si="4"/>
        <v>3.9155347546344657E-2</v>
      </c>
      <c r="I151" s="203"/>
      <c r="J151" s="203"/>
      <c r="K151" s="203"/>
    </row>
    <row r="152" spans="2:11" ht="30" customHeight="1">
      <c r="B152" s="21"/>
      <c r="C152" s="716"/>
      <c r="D152" s="424" t="s">
        <v>248</v>
      </c>
      <c r="E152" s="305">
        <v>2803886.7</v>
      </c>
      <c r="F152" s="305">
        <v>658457.63</v>
      </c>
      <c r="G152" s="305">
        <v>363474.86</v>
      </c>
      <c r="H152" s="598">
        <f t="shared" si="4"/>
        <v>-0.44799051079414176</v>
      </c>
      <c r="I152" s="203"/>
      <c r="J152" s="203"/>
      <c r="K152" s="203"/>
    </row>
    <row r="153" spans="2:11" ht="30" customHeight="1">
      <c r="B153" s="21"/>
      <c r="C153" s="716"/>
      <c r="D153" s="424" t="s">
        <v>249</v>
      </c>
      <c r="E153" s="305">
        <v>8501648.2400000002</v>
      </c>
      <c r="F153" s="305">
        <v>13380251.35</v>
      </c>
      <c r="G153" s="305">
        <v>13800532.369999999</v>
      </c>
      <c r="H153" s="598">
        <f t="shared" si="4"/>
        <v>3.1410547455821863E-2</v>
      </c>
      <c r="I153" s="203"/>
      <c r="J153" s="203"/>
      <c r="K153" s="203"/>
    </row>
    <row r="154" spans="2:11" ht="30" customHeight="1">
      <c r="B154" s="21"/>
      <c r="C154" s="716"/>
      <c r="D154" s="424" t="s">
        <v>250</v>
      </c>
      <c r="E154" s="305">
        <v>0</v>
      </c>
      <c r="F154" s="305">
        <v>180592.07</v>
      </c>
      <c r="G154" s="305">
        <v>42103.54</v>
      </c>
      <c r="H154" s="598">
        <f t="shared" si="4"/>
        <v>-0.76685831221714218</v>
      </c>
      <c r="I154" s="203"/>
      <c r="J154" s="203"/>
      <c r="K154" s="203"/>
    </row>
    <row r="155" spans="2:11" ht="30" customHeight="1">
      <c r="B155" s="21"/>
      <c r="C155" s="716"/>
      <c r="D155" s="424" t="s">
        <v>252</v>
      </c>
      <c r="E155" s="305">
        <v>1410871.26</v>
      </c>
      <c r="F155" s="305">
        <v>1665549.32</v>
      </c>
      <c r="G155" s="305">
        <v>1361877.48</v>
      </c>
      <c r="H155" s="598">
        <f t="shared" si="4"/>
        <v>-0.18232533636410123</v>
      </c>
      <c r="I155" s="203"/>
      <c r="J155" s="203"/>
      <c r="K155" s="203"/>
    </row>
    <row r="156" spans="2:11" ht="30" customHeight="1">
      <c r="B156" s="21"/>
      <c r="C156" s="716"/>
      <c r="D156" s="424" t="s">
        <v>253</v>
      </c>
      <c r="E156" s="305">
        <v>3042763.37</v>
      </c>
      <c r="F156" s="305">
        <v>3130486.92</v>
      </c>
      <c r="G156" s="305">
        <v>1540445.97</v>
      </c>
      <c r="H156" s="605" t="s">
        <v>121</v>
      </c>
      <c r="I156" s="203"/>
      <c r="J156" s="203"/>
      <c r="K156" s="203"/>
    </row>
    <row r="157" spans="2:11" ht="30" customHeight="1">
      <c r="B157" s="21"/>
      <c r="C157" s="716"/>
      <c r="D157" s="424" t="s">
        <v>254</v>
      </c>
      <c r="E157" s="305">
        <v>2586457.6</v>
      </c>
      <c r="F157" s="305">
        <v>2632261.5</v>
      </c>
      <c r="G157" s="305">
        <v>2891974.52</v>
      </c>
      <c r="H157" s="598">
        <f>(G157-F157)/F157</f>
        <v>9.8665356766415496E-2</v>
      </c>
      <c r="I157" s="203"/>
      <c r="J157" s="203"/>
      <c r="K157" s="203"/>
    </row>
    <row r="158" spans="2:11" ht="15" customHeight="1" thickBot="1">
      <c r="B158" s="154"/>
      <c r="C158" s="154"/>
      <c r="D158" s="154"/>
      <c r="E158" s="154"/>
      <c r="F158" s="154"/>
      <c r="G158" s="154"/>
      <c r="H158" s="154"/>
      <c r="I158" s="154"/>
      <c r="J158" s="154"/>
      <c r="K158" s="154"/>
    </row>
    <row r="159" spans="2:11" ht="30" customHeight="1">
      <c r="B159" s="164"/>
      <c r="C159" s="164"/>
      <c r="D159" s="164"/>
      <c r="E159" s="164">
        <v>2023</v>
      </c>
      <c r="F159" s="164">
        <v>2024</v>
      </c>
      <c r="G159" s="164">
        <v>2025</v>
      </c>
      <c r="H159" s="164" t="s">
        <v>176</v>
      </c>
      <c r="I159" s="156" t="s">
        <v>177</v>
      </c>
      <c r="J159" s="165"/>
      <c r="K159" s="165"/>
    </row>
    <row r="160" spans="2:11" ht="30" customHeight="1">
      <c r="B160" s="21"/>
      <c r="C160" s="716" t="s">
        <v>351</v>
      </c>
      <c r="D160" s="438" t="s">
        <v>234</v>
      </c>
      <c r="E160" s="291">
        <v>43705.27</v>
      </c>
      <c r="F160" s="291">
        <v>114040.84</v>
      </c>
      <c r="G160" s="291">
        <v>133514.01</v>
      </c>
      <c r="H160" s="598">
        <f t="shared" ref="H160:H165" si="5">(G160-F160)/F160</f>
        <v>0.17075610807496694</v>
      </c>
      <c r="I160" s="203"/>
      <c r="J160" s="203"/>
      <c r="K160" s="203"/>
    </row>
    <row r="161" spans="2:11" ht="30" customHeight="1">
      <c r="B161" s="21"/>
      <c r="C161" s="716"/>
      <c r="D161" s="158" t="s">
        <v>247</v>
      </c>
      <c r="E161" s="172">
        <v>14298.68</v>
      </c>
      <c r="F161" s="172">
        <v>17447.96</v>
      </c>
      <c r="G161" s="172">
        <v>16345.04</v>
      </c>
      <c r="H161" s="598">
        <f t="shared" si="5"/>
        <v>-6.3211974351156136E-2</v>
      </c>
      <c r="I161" s="203"/>
      <c r="J161" s="203"/>
      <c r="K161" s="203"/>
    </row>
    <row r="162" spans="2:11" ht="30" customHeight="1">
      <c r="B162" s="21"/>
      <c r="C162" s="716"/>
      <c r="D162" s="424" t="s">
        <v>248</v>
      </c>
      <c r="E162" s="172">
        <v>1802.2</v>
      </c>
      <c r="F162" s="172">
        <v>1336.5</v>
      </c>
      <c r="G162" s="172">
        <v>1011.66</v>
      </c>
      <c r="H162" s="598">
        <f t="shared" si="5"/>
        <v>-0.2430527497194164</v>
      </c>
      <c r="I162" s="203"/>
      <c r="J162" s="203"/>
      <c r="K162" s="203"/>
    </row>
    <row r="163" spans="2:11" ht="30" customHeight="1">
      <c r="B163" s="21"/>
      <c r="C163" s="716"/>
      <c r="D163" s="424" t="s">
        <v>249</v>
      </c>
      <c r="E163" s="172">
        <v>14571.95</v>
      </c>
      <c r="F163" s="172">
        <v>79218.649999999994</v>
      </c>
      <c r="G163" s="172">
        <v>107513.81</v>
      </c>
      <c r="H163" s="598">
        <f t="shared" si="5"/>
        <v>0.35717801300577584</v>
      </c>
      <c r="I163" s="203"/>
      <c r="J163" s="203"/>
      <c r="K163" s="203"/>
    </row>
    <row r="164" spans="2:11" ht="30" customHeight="1">
      <c r="B164" s="21"/>
      <c r="C164" s="716"/>
      <c r="D164" s="424" t="s">
        <v>250</v>
      </c>
      <c r="E164" s="172">
        <v>0</v>
      </c>
      <c r="F164" s="172">
        <v>438.57</v>
      </c>
      <c r="G164" s="172">
        <v>165.39</v>
      </c>
      <c r="H164" s="598">
        <f t="shared" si="5"/>
        <v>-0.62288802243655517</v>
      </c>
      <c r="I164" s="203"/>
      <c r="J164" s="203"/>
      <c r="K164" s="203"/>
    </row>
    <row r="165" spans="2:11" ht="30" customHeight="1">
      <c r="B165" s="21"/>
      <c r="C165" s="716"/>
      <c r="D165" s="424" t="s">
        <v>252</v>
      </c>
      <c r="E165" s="172">
        <v>2245.92</v>
      </c>
      <c r="F165" s="172">
        <v>3664.97</v>
      </c>
      <c r="G165" s="172">
        <v>2172.9899999999998</v>
      </c>
      <c r="H165" s="598">
        <f t="shared" si="5"/>
        <v>-0.40709200893868164</v>
      </c>
      <c r="I165" s="203"/>
      <c r="J165" s="203"/>
      <c r="K165" s="203"/>
    </row>
    <row r="166" spans="2:11" ht="30" customHeight="1">
      <c r="B166" s="21"/>
      <c r="C166" s="716"/>
      <c r="D166" s="424" t="s">
        <v>253</v>
      </c>
      <c r="E166" s="172">
        <v>6365.25</v>
      </c>
      <c r="F166" s="172">
        <v>6737.53</v>
      </c>
      <c r="G166" s="172">
        <v>1132.33</v>
      </c>
      <c r="H166" s="605" t="s">
        <v>121</v>
      </c>
      <c r="I166" s="203"/>
      <c r="J166" s="203"/>
      <c r="K166" s="203"/>
    </row>
    <row r="167" spans="2:11" ht="30" customHeight="1" thickBot="1">
      <c r="B167" s="21"/>
      <c r="C167" s="792"/>
      <c r="D167" s="424" t="s">
        <v>254</v>
      </c>
      <c r="E167" s="172">
        <v>4421.28</v>
      </c>
      <c r="F167" s="172">
        <v>5196.66</v>
      </c>
      <c r="G167" s="172">
        <v>5172.79</v>
      </c>
      <c r="H167" s="598">
        <f>(G167-F167)/F167</f>
        <v>-4.5933349497561688E-3</v>
      </c>
      <c r="I167" s="424"/>
      <c r="J167" s="424"/>
      <c r="K167" s="424"/>
    </row>
    <row r="168" spans="2:11" ht="30" customHeight="1">
      <c r="B168" s="194"/>
      <c r="C168" s="164"/>
      <c r="D168" s="185"/>
      <c r="E168" s="185">
        <v>2023</v>
      </c>
      <c r="F168" s="185">
        <v>2024</v>
      </c>
      <c r="G168" s="185">
        <v>2025</v>
      </c>
      <c r="H168" s="185" t="s">
        <v>176</v>
      </c>
      <c r="I168" s="185" t="s">
        <v>177</v>
      </c>
      <c r="J168" s="185"/>
      <c r="K168" s="185"/>
    </row>
    <row r="169" spans="2:11" ht="30" customHeight="1">
      <c r="B169" s="21"/>
      <c r="C169" s="716" t="s">
        <v>352</v>
      </c>
      <c r="D169" s="459" t="s">
        <v>234</v>
      </c>
      <c r="E169" s="291">
        <v>324700.2</v>
      </c>
      <c r="F169" s="291">
        <v>439230.13</v>
      </c>
      <c r="G169" s="291">
        <v>448622.13</v>
      </c>
      <c r="H169" s="598">
        <f t="shared" ref="H169:H176" si="6">(G169-F169)/F169</f>
        <v>2.1382868247221565E-2</v>
      </c>
      <c r="I169" s="796" t="s">
        <v>353</v>
      </c>
      <c r="J169" s="796"/>
      <c r="K169" s="796"/>
    </row>
    <row r="170" spans="2:11" ht="30" customHeight="1">
      <c r="B170" s="21"/>
      <c r="C170" s="716"/>
      <c r="D170" s="158" t="s">
        <v>247</v>
      </c>
      <c r="E170" s="172">
        <v>20221.46</v>
      </c>
      <c r="F170" s="172">
        <v>39397.370000000003</v>
      </c>
      <c r="G170" s="172">
        <v>48657.19</v>
      </c>
      <c r="H170" s="598">
        <f t="shared" si="6"/>
        <v>0.23503650116746369</v>
      </c>
      <c r="I170" s="797"/>
      <c r="J170" s="797"/>
      <c r="K170" s="797"/>
    </row>
    <row r="171" spans="2:11" ht="30" customHeight="1">
      <c r="B171" s="21"/>
      <c r="C171" s="716"/>
      <c r="D171" s="424" t="s">
        <v>248</v>
      </c>
      <c r="E171" s="172">
        <v>58030.58</v>
      </c>
      <c r="F171" s="172">
        <v>53792.09</v>
      </c>
      <c r="G171" s="172">
        <v>67242.39</v>
      </c>
      <c r="H171" s="598">
        <f t="shared" si="6"/>
        <v>0.25004233893868044</v>
      </c>
      <c r="I171" s="797"/>
      <c r="J171" s="797"/>
      <c r="K171" s="797"/>
    </row>
    <row r="172" spans="2:11" ht="30" customHeight="1">
      <c r="B172" s="21"/>
      <c r="C172" s="716"/>
      <c r="D172" s="424" t="s">
        <v>249</v>
      </c>
      <c r="E172" s="172">
        <v>159420.59</v>
      </c>
      <c r="F172" s="172">
        <v>221315.84</v>
      </c>
      <c r="G172" s="172">
        <v>263148.74</v>
      </c>
      <c r="H172" s="598">
        <f t="shared" si="6"/>
        <v>0.18901900559851476</v>
      </c>
      <c r="I172" s="797"/>
      <c r="J172" s="797"/>
      <c r="K172" s="797"/>
    </row>
    <row r="173" spans="2:11" ht="30" customHeight="1">
      <c r="B173" s="21"/>
      <c r="C173" s="716"/>
      <c r="D173" s="424" t="s">
        <v>250</v>
      </c>
      <c r="E173" s="172">
        <v>9.59</v>
      </c>
      <c r="F173" s="172">
        <v>21022.93</v>
      </c>
      <c r="G173" s="172">
        <v>42.13</v>
      </c>
      <c r="H173" s="598">
        <f t="shared" si="6"/>
        <v>-0.99799599770345992</v>
      </c>
      <c r="I173" s="797"/>
      <c r="J173" s="797"/>
      <c r="K173" s="797"/>
    </row>
    <row r="174" spans="2:11" ht="30" customHeight="1">
      <c r="B174" s="21"/>
      <c r="C174" s="716"/>
      <c r="D174" s="424" t="s">
        <v>252</v>
      </c>
      <c r="E174" s="172">
        <v>7914.64</v>
      </c>
      <c r="F174" s="172">
        <v>9612.64</v>
      </c>
      <c r="G174" s="172">
        <v>8628.39</v>
      </c>
      <c r="H174" s="598">
        <f t="shared" si="6"/>
        <v>-0.10239122655170693</v>
      </c>
      <c r="I174" s="797"/>
      <c r="J174" s="797"/>
      <c r="K174" s="797"/>
    </row>
    <row r="175" spans="2:11" ht="30" customHeight="1">
      <c r="B175" s="21"/>
      <c r="C175" s="716"/>
      <c r="D175" s="424" t="s">
        <v>253</v>
      </c>
      <c r="E175" s="172">
        <v>37917.410000000003</v>
      </c>
      <c r="F175" s="172">
        <v>58220.98</v>
      </c>
      <c r="G175" s="172">
        <v>53142.02</v>
      </c>
      <c r="H175" s="598">
        <f t="shared" si="6"/>
        <v>-8.7235907056185003E-2</v>
      </c>
      <c r="I175" s="797"/>
      <c r="J175" s="797"/>
      <c r="K175" s="797"/>
    </row>
    <row r="176" spans="2:11" ht="30" customHeight="1" thickBot="1">
      <c r="B176" s="428"/>
      <c r="C176" s="717"/>
      <c r="D176" s="468" t="s">
        <v>254</v>
      </c>
      <c r="E176" s="223">
        <v>40605.56</v>
      </c>
      <c r="F176" s="223">
        <v>35270.49</v>
      </c>
      <c r="G176" s="223">
        <v>7761.27</v>
      </c>
      <c r="H176" s="615">
        <f t="shared" si="6"/>
        <v>-0.77995003755263959</v>
      </c>
      <c r="I176" s="798"/>
      <c r="J176" s="798"/>
      <c r="K176" s="798"/>
    </row>
    <row r="177" spans="2:11" ht="30" customHeight="1">
      <c r="B177" s="164"/>
      <c r="C177" s="164"/>
      <c r="D177" s="164"/>
      <c r="E177" s="164">
        <v>2023</v>
      </c>
      <c r="F177" s="164">
        <v>2024</v>
      </c>
      <c r="G177" s="164">
        <v>2025</v>
      </c>
      <c r="H177" s="164" t="s">
        <v>176</v>
      </c>
      <c r="I177" s="164" t="s">
        <v>177</v>
      </c>
      <c r="J177" s="159"/>
      <c r="K177" s="159"/>
    </row>
    <row r="178" spans="2:11" ht="30" customHeight="1">
      <c r="B178" s="21"/>
      <c r="C178" s="716" t="s">
        <v>354</v>
      </c>
      <c r="D178" s="438" t="s">
        <v>234</v>
      </c>
      <c r="E178" s="291">
        <v>58797.37</v>
      </c>
      <c r="F178" s="291">
        <v>46000.68</v>
      </c>
      <c r="G178" s="291">
        <v>46270.64</v>
      </c>
      <c r="H178" s="598">
        <f t="shared" ref="H178:H185" si="7">(G178-F178)/F178</f>
        <v>5.8686088988249546E-3</v>
      </c>
      <c r="I178" s="796" t="s">
        <v>355</v>
      </c>
      <c r="J178" s="796"/>
      <c r="K178" s="796"/>
    </row>
    <row r="179" spans="2:11" ht="30" customHeight="1">
      <c r="B179" s="21"/>
      <c r="C179" s="716"/>
      <c r="D179" s="158" t="s">
        <v>247</v>
      </c>
      <c r="E179" s="172">
        <v>22472.98</v>
      </c>
      <c r="F179" s="172">
        <v>7494.79</v>
      </c>
      <c r="G179" s="172">
        <v>7478.51</v>
      </c>
      <c r="H179" s="598">
        <f t="shared" si="7"/>
        <v>-2.1721756046533319E-3</v>
      </c>
      <c r="I179" s="797"/>
      <c r="J179" s="797"/>
      <c r="K179" s="797"/>
    </row>
    <row r="180" spans="2:11" ht="30" customHeight="1">
      <c r="B180" s="21"/>
      <c r="C180" s="716"/>
      <c r="D180" s="424" t="s">
        <v>248</v>
      </c>
      <c r="E180" s="172">
        <v>7182.17</v>
      </c>
      <c r="F180" s="172">
        <v>7898.68</v>
      </c>
      <c r="G180" s="172">
        <v>3106.2</v>
      </c>
      <c r="H180" s="598">
        <f t="shared" si="7"/>
        <v>-0.60674441805466228</v>
      </c>
      <c r="I180" s="797"/>
      <c r="J180" s="797"/>
      <c r="K180" s="797"/>
    </row>
    <row r="181" spans="2:11" ht="30" customHeight="1">
      <c r="B181" s="21"/>
      <c r="C181" s="716"/>
      <c r="D181" s="424" t="s">
        <v>249</v>
      </c>
      <c r="E181" s="172">
        <v>11482.29</v>
      </c>
      <c r="F181" s="172">
        <v>15473.39</v>
      </c>
      <c r="G181" s="172">
        <v>14594.19</v>
      </c>
      <c r="H181" s="598">
        <f t="shared" si="7"/>
        <v>-5.6820127974542035E-2</v>
      </c>
      <c r="I181" s="797"/>
      <c r="J181" s="797"/>
      <c r="K181" s="797"/>
    </row>
    <row r="182" spans="2:11" ht="30" customHeight="1">
      <c r="B182" s="21"/>
      <c r="C182" s="716"/>
      <c r="D182" s="424" t="s">
        <v>250</v>
      </c>
      <c r="E182" s="172">
        <v>0</v>
      </c>
      <c r="F182" s="172">
        <v>40.58</v>
      </c>
      <c r="G182" s="172">
        <v>2525.9</v>
      </c>
      <c r="H182" s="598">
        <f t="shared" si="7"/>
        <v>61.244948250369646</v>
      </c>
      <c r="I182" s="797"/>
      <c r="J182" s="797"/>
      <c r="K182" s="797"/>
    </row>
    <row r="183" spans="2:11" ht="30" customHeight="1">
      <c r="B183" s="21"/>
      <c r="C183" s="716"/>
      <c r="D183" s="424" t="s">
        <v>252</v>
      </c>
      <c r="E183" s="172">
        <v>2944.15</v>
      </c>
      <c r="F183" s="172">
        <v>3227.19</v>
      </c>
      <c r="G183" s="172">
        <v>3200.8</v>
      </c>
      <c r="H183" s="598">
        <f t="shared" si="7"/>
        <v>-8.1773927162639547E-3</v>
      </c>
      <c r="I183" s="797"/>
      <c r="J183" s="797"/>
      <c r="K183" s="797"/>
    </row>
    <row r="184" spans="2:11" ht="30" customHeight="1">
      <c r="B184" s="21"/>
      <c r="C184" s="716"/>
      <c r="D184" s="424" t="s">
        <v>253</v>
      </c>
      <c r="E184" s="172">
        <v>11215.61</v>
      </c>
      <c r="F184" s="172">
        <v>9283.99</v>
      </c>
      <c r="G184" s="172">
        <v>12114.03</v>
      </c>
      <c r="H184" s="611">
        <f t="shared" si="7"/>
        <v>0.30483014307426021</v>
      </c>
      <c r="I184" s="797"/>
      <c r="J184" s="797"/>
      <c r="K184" s="797"/>
    </row>
    <row r="185" spans="2:11" ht="30" customHeight="1" thickBot="1">
      <c r="B185" s="428"/>
      <c r="C185" s="792"/>
      <c r="D185" s="468" t="s">
        <v>254</v>
      </c>
      <c r="E185" s="223">
        <v>3500.18</v>
      </c>
      <c r="F185" s="223">
        <v>2582.06</v>
      </c>
      <c r="G185" s="223">
        <v>3251.01</v>
      </c>
      <c r="H185" s="615">
        <f t="shared" si="7"/>
        <v>0.25907608653555697</v>
      </c>
      <c r="I185" s="798"/>
      <c r="J185" s="798"/>
      <c r="K185" s="798"/>
    </row>
    <row r="186" spans="2:11" ht="34.15" customHeight="1">
      <c r="C186" s="21"/>
      <c r="D186" s="178"/>
      <c r="E186" s="164">
        <v>2023</v>
      </c>
      <c r="F186" s="164">
        <v>2024</v>
      </c>
      <c r="G186" s="164">
        <v>2025</v>
      </c>
      <c r="H186" s="164" t="s">
        <v>176</v>
      </c>
      <c r="I186" s="185" t="s">
        <v>177</v>
      </c>
      <c r="J186" s="558"/>
      <c r="K186" s="558"/>
    </row>
    <row r="187" spans="2:11" ht="26.45" customHeight="1">
      <c r="B187" s="21"/>
      <c r="C187" s="716" t="s">
        <v>356</v>
      </c>
      <c r="D187" s="438" t="s">
        <v>234</v>
      </c>
      <c r="E187" s="291">
        <f>SUM(E188:E194)</f>
        <v>3759.4999999999995</v>
      </c>
      <c r="F187" s="291">
        <f t="shared" ref="F187:G187" si="8">SUM(F188:F194)</f>
        <v>4468.9399999999996</v>
      </c>
      <c r="G187" s="291">
        <f t="shared" si="8"/>
        <v>1829.15</v>
      </c>
      <c r="H187" s="598">
        <f>(G187-F187)/F187</f>
        <v>-0.59069712280764564</v>
      </c>
      <c r="I187" s="559"/>
      <c r="J187" s="559"/>
      <c r="K187" s="559"/>
    </row>
    <row r="188" spans="2:11" ht="30" customHeight="1">
      <c r="B188" s="21"/>
      <c r="C188" s="716"/>
      <c r="D188" s="158" t="s">
        <v>247</v>
      </c>
      <c r="E188" s="550">
        <v>9.17</v>
      </c>
      <c r="F188" s="222">
        <v>102.63</v>
      </c>
      <c r="G188" s="222">
        <v>97.77</v>
      </c>
      <c r="H188" s="614">
        <f>(G188-F188)/F188</f>
        <v>-4.7354574685764393E-2</v>
      </c>
      <c r="I188" s="560"/>
      <c r="J188" s="560"/>
      <c r="K188" s="560"/>
    </row>
    <row r="189" spans="2:11" ht="30" customHeight="1">
      <c r="B189" s="21"/>
      <c r="C189" s="716"/>
      <c r="D189" s="424" t="s">
        <v>248</v>
      </c>
      <c r="E189" s="167">
        <v>130.78</v>
      </c>
      <c r="F189" s="172">
        <v>84.69</v>
      </c>
      <c r="G189" s="172">
        <v>156.59</v>
      </c>
      <c r="H189" s="598">
        <f>(G189-F189)/F189</f>
        <v>0.84897862793718271</v>
      </c>
      <c r="I189" s="203"/>
      <c r="J189" s="203"/>
      <c r="K189" s="203"/>
    </row>
    <row r="190" spans="2:11" ht="30" customHeight="1">
      <c r="B190" s="21"/>
      <c r="C190" s="716"/>
      <c r="D190" s="424" t="s">
        <v>249</v>
      </c>
      <c r="E190" s="172">
        <v>3330.39</v>
      </c>
      <c r="F190" s="172">
        <v>4011.12</v>
      </c>
      <c r="G190" s="172">
        <v>1090.83</v>
      </c>
      <c r="H190" s="598">
        <f>(G190-F190)/F190</f>
        <v>-0.72804852510022144</v>
      </c>
      <c r="I190" s="203"/>
      <c r="J190" s="203"/>
      <c r="K190" s="203"/>
    </row>
    <row r="191" spans="2:11" ht="30" customHeight="1">
      <c r="B191" s="21"/>
      <c r="C191" s="716"/>
      <c r="D191" s="424" t="s">
        <v>250</v>
      </c>
      <c r="E191" s="167">
        <v>0</v>
      </c>
      <c r="F191" s="172">
        <v>0</v>
      </c>
      <c r="G191" s="172">
        <v>24.64</v>
      </c>
      <c r="H191" s="598" t="s">
        <v>121</v>
      </c>
      <c r="I191" s="203"/>
      <c r="J191" s="203"/>
      <c r="K191" s="203"/>
    </row>
    <row r="192" spans="2:11" ht="30" customHeight="1">
      <c r="B192" s="21"/>
      <c r="C192" s="716"/>
      <c r="D192" s="424" t="s">
        <v>252</v>
      </c>
      <c r="E192" s="167">
        <v>0</v>
      </c>
      <c r="F192" s="172">
        <v>24.09</v>
      </c>
      <c r="G192" s="172">
        <v>194.78</v>
      </c>
      <c r="H192" s="598">
        <f>(G192-F192)/F192</f>
        <v>7.0855126608551267</v>
      </c>
      <c r="I192" s="203"/>
      <c r="J192" s="203"/>
      <c r="K192" s="203"/>
    </row>
    <row r="193" spans="2:11" ht="30" customHeight="1">
      <c r="B193" s="21"/>
      <c r="C193" s="716"/>
      <c r="D193" s="424" t="s">
        <v>253</v>
      </c>
      <c r="E193" s="167">
        <v>141.62</v>
      </c>
      <c r="F193" s="172">
        <v>198.32</v>
      </c>
      <c r="G193" s="172">
        <v>248.02</v>
      </c>
      <c r="H193" s="598">
        <f>(G193-F193)/F193</f>
        <v>0.25060508269463505</v>
      </c>
      <c r="I193" s="203"/>
      <c r="J193" s="203"/>
      <c r="K193" s="203"/>
    </row>
    <row r="194" spans="2:11" ht="30" customHeight="1" thickBot="1">
      <c r="B194" s="428"/>
      <c r="C194" s="717"/>
      <c r="D194" s="468" t="s">
        <v>254</v>
      </c>
      <c r="E194" s="369">
        <v>147.54</v>
      </c>
      <c r="F194" s="223">
        <v>48.09</v>
      </c>
      <c r="G194" s="223">
        <v>16.52</v>
      </c>
      <c r="H194" s="615">
        <f>(G194-F194)/F194</f>
        <v>-0.6564774381368268</v>
      </c>
      <c r="I194" s="561"/>
      <c r="J194" s="561"/>
      <c r="K194" s="561"/>
    </row>
    <row r="195" spans="2:11" ht="30" customHeight="1">
      <c r="B195" s="164"/>
      <c r="C195" s="164"/>
      <c r="D195" s="164"/>
      <c r="E195" s="164">
        <v>2023</v>
      </c>
      <c r="F195" s="164">
        <v>2024</v>
      </c>
      <c r="G195" s="164">
        <v>2025</v>
      </c>
      <c r="H195" s="164" t="s">
        <v>176</v>
      </c>
      <c r="I195" s="156" t="s">
        <v>177</v>
      </c>
      <c r="J195" s="165"/>
      <c r="K195" s="165"/>
    </row>
    <row r="196" spans="2:11" ht="68.25" customHeight="1">
      <c r="B196" s="21"/>
      <c r="C196" s="164" t="s">
        <v>357</v>
      </c>
      <c r="D196" s="438" t="s">
        <v>249</v>
      </c>
      <c r="E196" s="291">
        <v>3068.36</v>
      </c>
      <c r="F196" s="291">
        <v>4680.1000000000004</v>
      </c>
      <c r="G196" s="291">
        <v>6645.05</v>
      </c>
      <c r="H196" s="598">
        <f>(G196-F196)/F196</f>
        <v>0.4198521399115403</v>
      </c>
      <c r="I196" s="799" t="s">
        <v>358</v>
      </c>
      <c r="J196" s="799"/>
      <c r="K196" s="799"/>
    </row>
    <row r="197" spans="2:11" ht="15" customHeight="1" thickBot="1">
      <c r="B197" s="154"/>
      <c r="C197" s="154"/>
      <c r="D197" s="164"/>
      <c r="E197" s="154"/>
      <c r="F197" s="154"/>
      <c r="G197" s="154"/>
      <c r="H197" s="154"/>
      <c r="I197" s="154"/>
      <c r="J197" s="154"/>
      <c r="K197" s="154"/>
    </row>
    <row r="198" spans="2:11" ht="30" customHeight="1">
      <c r="B198" s="164"/>
      <c r="C198" s="164"/>
      <c r="D198" s="185"/>
      <c r="E198" s="164">
        <v>2023</v>
      </c>
      <c r="F198" s="164">
        <v>2024</v>
      </c>
      <c r="G198" s="164">
        <v>2025</v>
      </c>
      <c r="H198" s="164" t="s">
        <v>176</v>
      </c>
      <c r="I198" s="156" t="s">
        <v>177</v>
      </c>
      <c r="J198" s="165"/>
      <c r="K198" s="165"/>
    </row>
    <row r="199" spans="2:11" ht="30" customHeight="1">
      <c r="B199" s="21"/>
      <c r="C199" s="716" t="s">
        <v>359</v>
      </c>
      <c r="D199" s="459" t="s">
        <v>234</v>
      </c>
      <c r="E199" s="291">
        <v>1952.76</v>
      </c>
      <c r="F199" s="291">
        <v>24682.47</v>
      </c>
      <c r="G199" s="291">
        <v>25916.49</v>
      </c>
      <c r="H199" s="598">
        <f>(G199-F199)/F199</f>
        <v>4.9995806740573384E-2</v>
      </c>
      <c r="I199" s="796" t="s">
        <v>360</v>
      </c>
      <c r="J199" s="796"/>
      <c r="K199" s="796"/>
    </row>
    <row r="200" spans="2:11" ht="30" customHeight="1">
      <c r="B200" s="21"/>
      <c r="C200" s="716"/>
      <c r="D200" s="158" t="s">
        <v>247</v>
      </c>
      <c r="E200" s="167">
        <v>0</v>
      </c>
      <c r="F200" s="172">
        <v>4309.5</v>
      </c>
      <c r="G200" s="172">
        <v>12044.16</v>
      </c>
      <c r="H200" s="598">
        <f>(G200-F200)/F200</f>
        <v>1.794792899408284</v>
      </c>
      <c r="I200" s="797"/>
      <c r="J200" s="797"/>
      <c r="K200" s="797"/>
    </row>
    <row r="201" spans="2:11" ht="30" customHeight="1">
      <c r="B201" s="21"/>
      <c r="C201" s="716"/>
      <c r="D201" s="424" t="s">
        <v>248</v>
      </c>
      <c r="E201" s="167">
        <v>0</v>
      </c>
      <c r="F201" s="172">
        <v>0</v>
      </c>
      <c r="G201" s="172">
        <v>0</v>
      </c>
      <c r="H201" s="605" t="s">
        <v>121</v>
      </c>
      <c r="I201" s="797"/>
      <c r="J201" s="797"/>
      <c r="K201" s="797"/>
    </row>
    <row r="202" spans="2:11" ht="30" customHeight="1">
      <c r="B202" s="21"/>
      <c r="C202" s="716"/>
      <c r="D202" s="424" t="s">
        <v>249</v>
      </c>
      <c r="E202" s="172">
        <v>1484.53</v>
      </c>
      <c r="F202" s="172">
        <v>8813.3700000000008</v>
      </c>
      <c r="G202" s="172">
        <v>2896.5</v>
      </c>
      <c r="H202" s="598">
        <f>(G202-F202)/F202</f>
        <v>-0.67135159422559143</v>
      </c>
      <c r="I202" s="797"/>
      <c r="J202" s="797"/>
      <c r="K202" s="797"/>
    </row>
    <row r="203" spans="2:11" ht="30" customHeight="1">
      <c r="B203" s="21"/>
      <c r="C203" s="716"/>
      <c r="D203" s="424" t="s">
        <v>250</v>
      </c>
      <c r="E203" s="167">
        <v>0</v>
      </c>
      <c r="F203" s="172">
        <v>0</v>
      </c>
      <c r="G203" s="172">
        <v>0</v>
      </c>
      <c r="H203" s="605" t="s">
        <v>121</v>
      </c>
      <c r="I203" s="797"/>
      <c r="J203" s="797"/>
      <c r="K203" s="797"/>
    </row>
    <row r="204" spans="2:11" ht="30" customHeight="1">
      <c r="B204" s="21"/>
      <c r="C204" s="716"/>
      <c r="D204" s="424" t="s">
        <v>252</v>
      </c>
      <c r="E204" s="167">
        <v>0</v>
      </c>
      <c r="F204" s="172">
        <v>0</v>
      </c>
      <c r="G204" s="172">
        <v>185.18</v>
      </c>
      <c r="H204" s="605" t="s">
        <v>121</v>
      </c>
      <c r="I204" s="797"/>
      <c r="J204" s="797"/>
      <c r="K204" s="797"/>
    </row>
    <row r="205" spans="2:11" ht="30" customHeight="1">
      <c r="B205" s="21"/>
      <c r="C205" s="716"/>
      <c r="D205" s="424" t="s">
        <v>253</v>
      </c>
      <c r="E205" s="172">
        <v>463.53</v>
      </c>
      <c r="F205" s="172">
        <v>7295.46</v>
      </c>
      <c r="G205" s="172">
        <v>10790.65</v>
      </c>
      <c r="H205" s="598">
        <f>(G205-F205)/F205</f>
        <v>0.47909110597549703</v>
      </c>
      <c r="I205" s="797"/>
      <c r="J205" s="797"/>
      <c r="K205" s="797"/>
    </row>
    <row r="206" spans="2:11" ht="30" customHeight="1">
      <c r="B206" s="21"/>
      <c r="C206" s="716"/>
      <c r="D206" s="424" t="s">
        <v>254</v>
      </c>
      <c r="E206" s="167">
        <v>4.7</v>
      </c>
      <c r="F206" s="172">
        <v>4264.1499999999996</v>
      </c>
      <c r="G206" s="172">
        <v>0</v>
      </c>
      <c r="H206" s="598">
        <f>(G206-F206)/F206</f>
        <v>-1</v>
      </c>
      <c r="I206" s="800"/>
      <c r="J206" s="800"/>
      <c r="K206" s="800"/>
    </row>
    <row r="207" spans="2:11" ht="15" customHeight="1" thickBot="1">
      <c r="B207" s="154"/>
      <c r="C207" s="154"/>
      <c r="D207" s="154"/>
      <c r="E207" s="154"/>
      <c r="F207" s="154"/>
      <c r="G207" s="154"/>
      <c r="H207" s="154"/>
      <c r="I207" s="154"/>
      <c r="J207" s="154"/>
      <c r="K207" s="154"/>
    </row>
    <row r="208" spans="2:11" ht="30" customHeight="1">
      <c r="B208" s="164"/>
      <c r="C208" s="164"/>
      <c r="D208" s="164"/>
      <c r="E208" s="164">
        <v>2023</v>
      </c>
      <c r="F208" s="164">
        <v>2024</v>
      </c>
      <c r="G208" s="164">
        <v>2025</v>
      </c>
      <c r="H208" s="164" t="s">
        <v>176</v>
      </c>
      <c r="I208" s="156" t="s">
        <v>177</v>
      </c>
      <c r="J208" s="165"/>
      <c r="K208" s="165"/>
    </row>
    <row r="209" spans="2:11" ht="30" customHeight="1">
      <c r="B209" s="21"/>
      <c r="C209" s="716" t="s">
        <v>361</v>
      </c>
      <c r="D209" s="438" t="s">
        <v>234</v>
      </c>
      <c r="E209" s="291">
        <v>8138.28</v>
      </c>
      <c r="F209" s="291">
        <v>8262.86</v>
      </c>
      <c r="G209" s="291">
        <v>14022.83</v>
      </c>
      <c r="H209" s="598">
        <f>(G209-F209)/F209</f>
        <v>0.69709156393790994</v>
      </c>
      <c r="I209" s="203"/>
      <c r="J209" s="203"/>
      <c r="K209" s="203"/>
    </row>
    <row r="210" spans="2:11" ht="30" customHeight="1">
      <c r="B210" s="21"/>
      <c r="C210" s="716"/>
      <c r="D210" s="158" t="s">
        <v>247</v>
      </c>
      <c r="E210" s="167">
        <v>0</v>
      </c>
      <c r="F210" s="172">
        <v>2093.54</v>
      </c>
      <c r="G210" s="172">
        <v>3121.2</v>
      </c>
      <c r="H210" s="598">
        <f>(G210-F210)/F210</f>
        <v>0.49087192028812437</v>
      </c>
      <c r="I210" s="203"/>
      <c r="J210" s="203"/>
      <c r="K210" s="203"/>
    </row>
    <row r="211" spans="2:11" ht="30" customHeight="1">
      <c r="B211" s="21"/>
      <c r="C211" s="716"/>
      <c r="D211" s="424" t="s">
        <v>248</v>
      </c>
      <c r="E211" s="167">
        <v>117.31</v>
      </c>
      <c r="F211" s="172">
        <v>66.41</v>
      </c>
      <c r="G211" s="172">
        <v>51.45</v>
      </c>
      <c r="H211" s="598">
        <f>(G211-F211)/F211</f>
        <v>-0.22526727902424326</v>
      </c>
      <c r="I211" s="203"/>
      <c r="J211" s="203"/>
      <c r="K211" s="203"/>
    </row>
    <row r="212" spans="2:11" ht="30" customHeight="1">
      <c r="B212" s="21"/>
      <c r="C212" s="716"/>
      <c r="D212" s="424" t="s">
        <v>249</v>
      </c>
      <c r="E212" s="172">
        <v>8020.97</v>
      </c>
      <c r="F212" s="172">
        <v>3778.93</v>
      </c>
      <c r="G212" s="172">
        <v>7579.44</v>
      </c>
      <c r="H212" s="598">
        <f>(G212-F212)/F212</f>
        <v>1.0057106112047589</v>
      </c>
      <c r="I212" s="203"/>
      <c r="J212" s="203"/>
      <c r="K212" s="203"/>
    </row>
    <row r="213" spans="2:11" ht="30" customHeight="1">
      <c r="B213" s="21"/>
      <c r="C213" s="716"/>
      <c r="D213" s="424" t="s">
        <v>250</v>
      </c>
      <c r="E213" s="167">
        <v>0</v>
      </c>
      <c r="F213" s="172">
        <v>0</v>
      </c>
      <c r="G213" s="172">
        <v>0</v>
      </c>
      <c r="H213" s="598" t="s">
        <v>121</v>
      </c>
      <c r="I213" s="203"/>
      <c r="J213" s="203"/>
      <c r="K213" s="203"/>
    </row>
    <row r="214" spans="2:11" ht="30" customHeight="1">
      <c r="B214" s="21"/>
      <c r="C214" s="716"/>
      <c r="D214" s="424" t="s">
        <v>252</v>
      </c>
      <c r="E214" s="167">
        <v>0</v>
      </c>
      <c r="F214" s="172">
        <v>389.29</v>
      </c>
      <c r="G214" s="172">
        <v>444.15</v>
      </c>
      <c r="H214" s="598">
        <f>(G214-F214)/F214</f>
        <v>0.14092321919391701</v>
      </c>
      <c r="I214" s="203"/>
      <c r="J214" s="203"/>
      <c r="K214" s="203"/>
    </row>
    <row r="215" spans="2:11" ht="30" customHeight="1">
      <c r="B215" s="21"/>
      <c r="C215" s="716"/>
      <c r="D215" s="424" t="s">
        <v>253</v>
      </c>
      <c r="E215" s="167">
        <v>0</v>
      </c>
      <c r="F215" s="172">
        <v>1423.56</v>
      </c>
      <c r="G215" s="172">
        <v>1670.6</v>
      </c>
      <c r="H215" s="598">
        <f>(G215-F215)/F215</f>
        <v>0.17353676697856077</v>
      </c>
      <c r="I215" s="203"/>
      <c r="J215" s="203"/>
      <c r="K215" s="203"/>
    </row>
    <row r="216" spans="2:11" ht="30" customHeight="1">
      <c r="B216" s="21"/>
      <c r="C216" s="716"/>
      <c r="D216" s="424" t="s">
        <v>254</v>
      </c>
      <c r="E216" s="167">
        <v>0</v>
      </c>
      <c r="F216" s="172">
        <v>511.14</v>
      </c>
      <c r="G216" s="172">
        <v>1155.99</v>
      </c>
      <c r="H216" s="598">
        <f>(G216-F216)/F216</f>
        <v>1.261591736119263</v>
      </c>
      <c r="I216" s="203"/>
      <c r="J216" s="203"/>
      <c r="K216" s="203"/>
    </row>
    <row r="217" spans="2:11" ht="15" customHeight="1" thickBot="1">
      <c r="B217" s="154"/>
      <c r="C217" s="154"/>
      <c r="D217" s="154"/>
      <c r="E217" s="154"/>
      <c r="F217" s="154"/>
      <c r="G217" s="154"/>
      <c r="H217" s="154"/>
      <c r="I217" s="154"/>
      <c r="J217" s="154"/>
      <c r="K217" s="154"/>
    </row>
    <row r="218" spans="2:11" ht="30" customHeight="1">
      <c r="B218" s="164"/>
      <c r="C218" s="164"/>
      <c r="D218" s="164"/>
      <c r="E218" s="164">
        <v>2023</v>
      </c>
      <c r="F218" s="164">
        <v>2024</v>
      </c>
      <c r="G218" s="164">
        <v>2025</v>
      </c>
      <c r="H218" s="164" t="s">
        <v>176</v>
      </c>
      <c r="I218" s="156" t="s">
        <v>177</v>
      </c>
      <c r="J218" s="165"/>
      <c r="K218" s="165"/>
    </row>
    <row r="219" spans="2:11" ht="30" customHeight="1">
      <c r="B219" s="21"/>
      <c r="C219" s="716" t="s">
        <v>362</v>
      </c>
      <c r="D219" s="438" t="s">
        <v>234</v>
      </c>
      <c r="E219" s="291">
        <v>128727.17</v>
      </c>
      <c r="F219" s="291">
        <v>115062.25</v>
      </c>
      <c r="G219" s="291">
        <v>181055.03</v>
      </c>
      <c r="H219" s="598">
        <f t="shared" ref="H219:H224" si="9">(G219-F219)/F219</f>
        <v>0.57353980128148019</v>
      </c>
      <c r="I219" s="203"/>
      <c r="J219" s="203"/>
      <c r="K219" s="203"/>
    </row>
    <row r="220" spans="2:11" ht="30" customHeight="1">
      <c r="B220" s="21"/>
      <c r="C220" s="716"/>
      <c r="D220" s="158" t="s">
        <v>247</v>
      </c>
      <c r="E220" s="172">
        <v>27047.39</v>
      </c>
      <c r="F220" s="172">
        <v>17634.34</v>
      </c>
      <c r="G220" s="172">
        <v>18455.439999999999</v>
      </c>
      <c r="H220" s="598">
        <f t="shared" si="9"/>
        <v>4.6562559188492371E-2</v>
      </c>
      <c r="I220" s="203"/>
      <c r="J220" s="203"/>
      <c r="K220" s="203"/>
    </row>
    <row r="221" spans="2:11" ht="30" customHeight="1">
      <c r="B221" s="21"/>
      <c r="C221" s="716"/>
      <c r="D221" s="424" t="s">
        <v>248</v>
      </c>
      <c r="E221" s="172">
        <v>22299.919999999998</v>
      </c>
      <c r="F221" s="172">
        <v>3034.58</v>
      </c>
      <c r="G221" s="172">
        <v>3914.18</v>
      </c>
      <c r="H221" s="598">
        <f t="shared" si="9"/>
        <v>0.28985889315819652</v>
      </c>
      <c r="I221" s="549"/>
      <c r="J221" s="203"/>
      <c r="K221" s="203"/>
    </row>
    <row r="222" spans="2:11" ht="30" customHeight="1">
      <c r="B222" s="21"/>
      <c r="C222" s="716"/>
      <c r="D222" s="424" t="s">
        <v>249</v>
      </c>
      <c r="E222" s="172">
        <v>47362.81</v>
      </c>
      <c r="F222" s="172">
        <v>57089.48</v>
      </c>
      <c r="G222" s="172">
        <v>111586.32</v>
      </c>
      <c r="H222" s="598">
        <f t="shared" si="9"/>
        <v>0.95458637913675171</v>
      </c>
      <c r="I222" s="549"/>
      <c r="J222" s="203"/>
      <c r="K222" s="203"/>
    </row>
    <row r="223" spans="2:11" ht="30" customHeight="1">
      <c r="B223" s="21"/>
      <c r="C223" s="716"/>
      <c r="D223" s="424" t="s">
        <v>250</v>
      </c>
      <c r="E223" s="167">
        <v>0</v>
      </c>
      <c r="F223" s="172">
        <v>11.11</v>
      </c>
      <c r="G223" s="172">
        <v>473.25</v>
      </c>
      <c r="H223" s="598">
        <f t="shared" si="9"/>
        <v>41.596759675967597</v>
      </c>
      <c r="I223" s="549" t="s">
        <v>342</v>
      </c>
      <c r="J223" s="203"/>
      <c r="K223" s="203"/>
    </row>
    <row r="224" spans="2:11" ht="30" customHeight="1">
      <c r="B224" s="21"/>
      <c r="C224" s="716"/>
      <c r="D224" s="424" t="s">
        <v>252</v>
      </c>
      <c r="E224" s="172">
        <v>4244.58</v>
      </c>
      <c r="F224" s="172">
        <v>298.13</v>
      </c>
      <c r="G224" s="172">
        <v>6711.84</v>
      </c>
      <c r="H224" s="598">
        <f t="shared" si="9"/>
        <v>21.513131855230942</v>
      </c>
      <c r="I224" s="549"/>
      <c r="J224" s="203"/>
      <c r="K224" s="203"/>
    </row>
    <row r="225" spans="2:11" ht="30" customHeight="1">
      <c r="B225" s="21"/>
      <c r="C225" s="716"/>
      <c r="D225" s="424" t="s">
        <v>253</v>
      </c>
      <c r="E225" s="172">
        <v>16288.7</v>
      </c>
      <c r="F225" s="172">
        <v>21572.720000000001</v>
      </c>
      <c r="G225" s="172">
        <v>22631.32</v>
      </c>
      <c r="H225" s="605" t="s">
        <v>121</v>
      </c>
      <c r="I225" s="203"/>
      <c r="J225" s="203"/>
      <c r="K225" s="203"/>
    </row>
    <row r="226" spans="2:11" ht="30" customHeight="1">
      <c r="B226" s="21"/>
      <c r="C226" s="716"/>
      <c r="D226" s="424" t="s">
        <v>254</v>
      </c>
      <c r="E226" s="172">
        <v>11483.77</v>
      </c>
      <c r="F226" s="172">
        <v>15421.9</v>
      </c>
      <c r="G226" s="172">
        <v>17282.68</v>
      </c>
      <c r="H226" s="598">
        <f>(G226-F226)/F226</f>
        <v>0.12065828464715767</v>
      </c>
      <c r="I226" s="203"/>
      <c r="J226" s="203"/>
      <c r="K226" s="203"/>
    </row>
    <row r="227" spans="2:11" ht="15" customHeight="1">
      <c r="K227" s="23"/>
    </row>
    <row r="228" spans="2:11" ht="270.60000000000002" customHeight="1">
      <c r="B228" s="801" t="s">
        <v>363</v>
      </c>
      <c r="C228" s="802"/>
      <c r="D228" s="802"/>
      <c r="E228" s="802"/>
      <c r="F228" s="802"/>
      <c r="G228" s="802"/>
      <c r="H228" s="802"/>
      <c r="I228" s="802"/>
      <c r="J228" s="802"/>
      <c r="K228" s="802"/>
    </row>
    <row r="229" spans="2:11" ht="17.45" thickBot="1">
      <c r="B229" s="154"/>
      <c r="C229" s="154"/>
      <c r="D229" s="154"/>
      <c r="E229" s="154"/>
      <c r="F229" s="154"/>
      <c r="G229" s="154"/>
      <c r="H229" s="154"/>
      <c r="I229" s="154"/>
      <c r="J229" s="154"/>
      <c r="K229" s="154"/>
    </row>
    <row r="230" spans="2:11" ht="30" customHeight="1">
      <c r="B230" s="418"/>
      <c r="C230" s="161"/>
      <c r="D230" s="88"/>
      <c r="E230" s="157">
        <v>2023</v>
      </c>
      <c r="F230" s="157">
        <v>2024</v>
      </c>
      <c r="G230" s="157">
        <v>2025</v>
      </c>
      <c r="H230" s="157" t="s">
        <v>176</v>
      </c>
      <c r="I230" s="156" t="s">
        <v>177</v>
      </c>
      <c r="J230" s="165"/>
      <c r="K230" s="165"/>
    </row>
    <row r="231" spans="2:11" ht="112.15" customHeight="1" thickBot="1">
      <c r="B231" s="154"/>
      <c r="C231" s="154" t="s">
        <v>364</v>
      </c>
      <c r="D231" s="469" t="s">
        <v>365</v>
      </c>
      <c r="E231" s="166">
        <v>0.2</v>
      </c>
      <c r="F231" s="166">
        <v>0.19</v>
      </c>
      <c r="G231" s="166">
        <v>0.19</v>
      </c>
      <c r="H231" s="606">
        <f>(G231-F231)/F231</f>
        <v>0</v>
      </c>
      <c r="I231" s="780" t="s">
        <v>366</v>
      </c>
      <c r="J231" s="780"/>
      <c r="K231" s="780"/>
    </row>
    <row r="232" spans="2:11" ht="30" customHeight="1" thickBot="1">
      <c r="B232" s="770" t="s">
        <v>367</v>
      </c>
      <c r="C232" s="770"/>
      <c r="D232" s="154"/>
      <c r="E232" s="154"/>
      <c r="F232" s="154"/>
      <c r="G232" s="154"/>
      <c r="H232" s="154"/>
      <c r="I232" s="428"/>
      <c r="J232" s="417"/>
      <c r="K232" s="417"/>
    </row>
    <row r="233" spans="2:11" ht="30" customHeight="1">
      <c r="B233" s="164"/>
      <c r="C233" s="164"/>
      <c r="D233" s="194"/>
      <c r="E233" s="157"/>
      <c r="F233" s="157"/>
      <c r="G233" s="157">
        <v>2025</v>
      </c>
      <c r="H233" s="157"/>
      <c r="I233" s="156"/>
      <c r="J233" s="157"/>
      <c r="K233" s="157"/>
    </row>
    <row r="234" spans="2:11" ht="96" customHeight="1">
      <c r="B234" s="59"/>
      <c r="C234" s="155" t="s">
        <v>368</v>
      </c>
      <c r="D234" s="206" t="s">
        <v>369</v>
      </c>
      <c r="E234" s="795" t="s">
        <v>370</v>
      </c>
      <c r="F234" s="795"/>
      <c r="G234" s="795"/>
      <c r="H234" s="795"/>
      <c r="I234" s="795"/>
      <c r="J234" s="795"/>
      <c r="K234" s="795"/>
    </row>
    <row r="235" spans="2:11" ht="15" customHeight="1">
      <c r="K235" s="23"/>
    </row>
    <row r="236" spans="2:11" ht="45" customHeight="1">
      <c r="E236" s="156" t="s">
        <v>371</v>
      </c>
      <c r="F236" s="157" t="s">
        <v>372</v>
      </c>
      <c r="G236" s="157" t="s">
        <v>37</v>
      </c>
      <c r="H236" s="157" t="s">
        <v>373</v>
      </c>
      <c r="I236" s="157" t="s">
        <v>374</v>
      </c>
      <c r="K236" s="23"/>
    </row>
    <row r="237" spans="2:11" ht="15" customHeight="1">
      <c r="K237" s="23"/>
    </row>
    <row r="238" spans="2:11" ht="120" customHeight="1">
      <c r="E238" s="423" t="s">
        <v>375</v>
      </c>
      <c r="F238" s="423" t="s">
        <v>376</v>
      </c>
      <c r="G238" s="423" t="s">
        <v>377</v>
      </c>
      <c r="H238" s="423" t="s">
        <v>378</v>
      </c>
      <c r="I238" s="423" t="s">
        <v>379</v>
      </c>
      <c r="K238" s="23"/>
    </row>
    <row r="239" spans="2:11" ht="120" customHeight="1">
      <c r="E239" s="423" t="s">
        <v>380</v>
      </c>
      <c r="F239" s="423" t="s">
        <v>381</v>
      </c>
      <c r="G239" s="423" t="s">
        <v>382</v>
      </c>
      <c r="H239" s="423" t="s">
        <v>383</v>
      </c>
      <c r="I239" s="423" t="s">
        <v>379</v>
      </c>
      <c r="K239" s="23"/>
    </row>
    <row r="240" spans="2:11" ht="120" customHeight="1">
      <c r="E240" s="423" t="s">
        <v>384</v>
      </c>
      <c r="F240" s="423" t="s">
        <v>385</v>
      </c>
      <c r="G240" s="423" t="s">
        <v>386</v>
      </c>
      <c r="H240" s="423" t="s">
        <v>387</v>
      </c>
      <c r="I240" s="423" t="s">
        <v>379</v>
      </c>
      <c r="K240" s="23"/>
    </row>
    <row r="241" spans="5:11" ht="120" customHeight="1">
      <c r="E241" s="423" t="s">
        <v>388</v>
      </c>
      <c r="F241" s="423" t="s">
        <v>385</v>
      </c>
      <c r="G241" s="423" t="s">
        <v>389</v>
      </c>
      <c r="H241" s="423" t="s">
        <v>390</v>
      </c>
      <c r="I241" s="423" t="s">
        <v>379</v>
      </c>
      <c r="K241" s="23"/>
    </row>
    <row r="242" spans="5:11" ht="120" customHeight="1">
      <c r="E242" s="215" t="s">
        <v>391</v>
      </c>
      <c r="F242" s="423" t="s">
        <v>385</v>
      </c>
      <c r="G242" s="423" t="s">
        <v>392</v>
      </c>
      <c r="H242" s="423" t="s">
        <v>393</v>
      </c>
      <c r="I242" s="423" t="s">
        <v>379</v>
      </c>
      <c r="K242" s="23"/>
    </row>
    <row r="243" spans="5:11" ht="120" customHeight="1">
      <c r="E243" s="423" t="s">
        <v>394</v>
      </c>
      <c r="F243" s="423" t="s">
        <v>385</v>
      </c>
      <c r="G243" s="423" t="s">
        <v>395</v>
      </c>
      <c r="H243" s="423" t="s">
        <v>396</v>
      </c>
      <c r="I243" s="423" t="s">
        <v>379</v>
      </c>
      <c r="K243" s="23"/>
    </row>
    <row r="244" spans="5:11" ht="120" customHeight="1">
      <c r="E244" s="423" t="s">
        <v>397</v>
      </c>
      <c r="F244" s="423" t="s">
        <v>385</v>
      </c>
      <c r="G244" s="423" t="s">
        <v>398</v>
      </c>
      <c r="H244" s="215" t="s">
        <v>399</v>
      </c>
      <c r="I244" s="423" t="s">
        <v>379</v>
      </c>
      <c r="K244" s="23"/>
    </row>
    <row r="245" spans="5:11" ht="120" customHeight="1">
      <c r="E245" s="423" t="s">
        <v>400</v>
      </c>
      <c r="F245" s="423" t="s">
        <v>385</v>
      </c>
      <c r="G245" s="423" t="s">
        <v>401</v>
      </c>
      <c r="H245" s="423" t="s">
        <v>402</v>
      </c>
      <c r="I245" s="423" t="s">
        <v>379</v>
      </c>
      <c r="K245" s="23"/>
    </row>
    <row r="246" spans="5:11" ht="120" customHeight="1">
      <c r="E246" s="423" t="s">
        <v>403</v>
      </c>
      <c r="F246" s="423" t="s">
        <v>385</v>
      </c>
      <c r="G246" s="215" t="s">
        <v>404</v>
      </c>
      <c r="H246" s="423" t="s">
        <v>405</v>
      </c>
      <c r="I246" s="423" t="s">
        <v>379</v>
      </c>
      <c r="K246" s="23"/>
    </row>
    <row r="247" spans="5:11" ht="120" customHeight="1">
      <c r="E247" s="423" t="s">
        <v>406</v>
      </c>
      <c r="F247" s="423" t="s">
        <v>385</v>
      </c>
      <c r="G247" s="423" t="s">
        <v>407</v>
      </c>
      <c r="H247" s="423" t="s">
        <v>408</v>
      </c>
      <c r="I247" s="423" t="s">
        <v>379</v>
      </c>
      <c r="K247" s="23"/>
    </row>
    <row r="248" spans="5:11" ht="120" customHeight="1">
      <c r="E248" s="423" t="s">
        <v>409</v>
      </c>
      <c r="F248" s="423" t="s">
        <v>385</v>
      </c>
      <c r="G248" s="423" t="s">
        <v>410</v>
      </c>
      <c r="H248" s="423" t="s">
        <v>411</v>
      </c>
      <c r="I248" s="423" t="s">
        <v>379</v>
      </c>
      <c r="K248" s="23"/>
    </row>
    <row r="249" spans="5:11" ht="120" customHeight="1">
      <c r="E249" s="423" t="s">
        <v>412</v>
      </c>
      <c r="F249" s="423" t="s">
        <v>385</v>
      </c>
      <c r="G249" s="423" t="s">
        <v>413</v>
      </c>
      <c r="H249" s="423" t="s">
        <v>414</v>
      </c>
      <c r="I249" s="423" t="s">
        <v>379</v>
      </c>
      <c r="K249" s="23"/>
    </row>
    <row r="250" spans="5:11" ht="120" customHeight="1">
      <c r="E250" s="215" t="s">
        <v>415</v>
      </c>
      <c r="F250" s="423" t="s">
        <v>385</v>
      </c>
      <c r="G250" s="423" t="s">
        <v>416</v>
      </c>
      <c r="H250" s="423" t="s">
        <v>417</v>
      </c>
      <c r="I250" s="423" t="s">
        <v>379</v>
      </c>
      <c r="K250" s="23"/>
    </row>
    <row r="251" spans="5:11" ht="120" customHeight="1">
      <c r="E251" s="423" t="s">
        <v>418</v>
      </c>
      <c r="F251" s="423" t="s">
        <v>385</v>
      </c>
      <c r="G251" s="423" t="s">
        <v>419</v>
      </c>
      <c r="H251" s="423" t="s">
        <v>420</v>
      </c>
      <c r="I251" s="423" t="s">
        <v>379</v>
      </c>
      <c r="K251" s="23"/>
    </row>
    <row r="252" spans="5:11" ht="120" customHeight="1">
      <c r="E252" s="423" t="s">
        <v>421</v>
      </c>
      <c r="F252" s="423" t="s">
        <v>385</v>
      </c>
      <c r="G252" s="423" t="s">
        <v>422</v>
      </c>
      <c r="H252" s="423" t="s">
        <v>423</v>
      </c>
      <c r="I252" s="423" t="s">
        <v>379</v>
      </c>
      <c r="K252" s="23"/>
    </row>
    <row r="253" spans="5:11" ht="120" customHeight="1">
      <c r="E253" s="423" t="s">
        <v>424</v>
      </c>
      <c r="F253" s="423" t="s">
        <v>425</v>
      </c>
      <c r="G253" s="423" t="s">
        <v>426</v>
      </c>
      <c r="H253" s="423" t="s">
        <v>427</v>
      </c>
      <c r="I253" s="423" t="s">
        <v>379</v>
      </c>
      <c r="K253" s="23"/>
    </row>
    <row r="254" spans="5:11" ht="120" customHeight="1">
      <c r="E254" s="423" t="s">
        <v>428</v>
      </c>
      <c r="F254" s="423" t="s">
        <v>425</v>
      </c>
      <c r="G254" s="423" t="s">
        <v>429</v>
      </c>
      <c r="H254" s="423" t="s">
        <v>430</v>
      </c>
      <c r="I254" s="423" t="s">
        <v>379</v>
      </c>
      <c r="K254" s="23"/>
    </row>
    <row r="255" spans="5:11" ht="120" customHeight="1">
      <c r="E255" s="423" t="s">
        <v>431</v>
      </c>
      <c r="F255" s="423" t="s">
        <v>425</v>
      </c>
      <c r="G255" s="423" t="s">
        <v>432</v>
      </c>
      <c r="H255" s="423" t="s">
        <v>433</v>
      </c>
      <c r="I255" s="423" t="s">
        <v>379</v>
      </c>
      <c r="K255" s="23"/>
    </row>
    <row r="256" spans="5:11" ht="120" customHeight="1">
      <c r="E256" s="423" t="s">
        <v>434</v>
      </c>
      <c r="F256" s="423" t="s">
        <v>425</v>
      </c>
      <c r="G256" s="423" t="s">
        <v>429</v>
      </c>
      <c r="H256" s="423" t="s">
        <v>435</v>
      </c>
      <c r="I256" s="423" t="s">
        <v>379</v>
      </c>
      <c r="K256" s="23"/>
    </row>
    <row r="257" spans="5:11" ht="120" customHeight="1">
      <c r="E257" s="423" t="s">
        <v>436</v>
      </c>
      <c r="F257" s="423" t="s">
        <v>425</v>
      </c>
      <c r="G257" s="423" t="s">
        <v>437</v>
      </c>
      <c r="H257" s="423" t="s">
        <v>438</v>
      </c>
      <c r="I257" s="423" t="s">
        <v>379</v>
      </c>
      <c r="K257" s="23"/>
    </row>
    <row r="258" spans="5:11" ht="120" customHeight="1">
      <c r="E258" s="423" t="s">
        <v>439</v>
      </c>
      <c r="F258" s="423" t="s">
        <v>425</v>
      </c>
      <c r="G258" s="423" t="s">
        <v>440</v>
      </c>
      <c r="H258" s="423" t="s">
        <v>427</v>
      </c>
      <c r="I258" s="423" t="s">
        <v>379</v>
      </c>
      <c r="K258" s="23"/>
    </row>
    <row r="259" spans="5:11" ht="120" customHeight="1">
      <c r="E259" s="423" t="s">
        <v>441</v>
      </c>
      <c r="F259" s="423" t="s">
        <v>425</v>
      </c>
      <c r="G259" s="423" t="s">
        <v>442</v>
      </c>
      <c r="H259" s="423" t="s">
        <v>443</v>
      </c>
      <c r="I259" s="423" t="s">
        <v>379</v>
      </c>
      <c r="K259" s="23"/>
    </row>
    <row r="260" spans="5:11" ht="120" customHeight="1">
      <c r="E260" s="423" t="s">
        <v>444</v>
      </c>
      <c r="F260" s="423" t="s">
        <v>445</v>
      </c>
      <c r="G260" s="423" t="s">
        <v>446</v>
      </c>
      <c r="H260" s="423" t="s">
        <v>447</v>
      </c>
      <c r="I260" s="423" t="s">
        <v>379</v>
      </c>
      <c r="K260" s="23"/>
    </row>
    <row r="261" spans="5:11" ht="120" customHeight="1">
      <c r="E261" s="423" t="s">
        <v>448</v>
      </c>
      <c r="F261" s="423" t="s">
        <v>445</v>
      </c>
      <c r="G261" s="423" t="s">
        <v>449</v>
      </c>
      <c r="H261" s="423" t="s">
        <v>450</v>
      </c>
      <c r="I261" s="423" t="s">
        <v>379</v>
      </c>
      <c r="K261" s="23"/>
    </row>
    <row r="262" spans="5:11" ht="120" customHeight="1">
      <c r="E262" s="423" t="s">
        <v>451</v>
      </c>
      <c r="F262" s="423" t="s">
        <v>445</v>
      </c>
      <c r="G262" s="423" t="s">
        <v>452</v>
      </c>
      <c r="H262" s="423" t="s">
        <v>453</v>
      </c>
      <c r="I262" s="423" t="s">
        <v>379</v>
      </c>
      <c r="K262" s="23"/>
    </row>
    <row r="263" spans="5:11" ht="120" customHeight="1">
      <c r="E263" s="423" t="s">
        <v>454</v>
      </c>
      <c r="F263" s="423" t="s">
        <v>445</v>
      </c>
      <c r="G263" s="423" t="s">
        <v>455</v>
      </c>
      <c r="H263" s="423" t="s">
        <v>456</v>
      </c>
      <c r="I263" s="423" t="s">
        <v>379</v>
      </c>
      <c r="K263" s="23"/>
    </row>
    <row r="264" spans="5:11" ht="15" customHeight="1">
      <c r="K264" s="23"/>
    </row>
    <row r="265" spans="5:11" ht="15" hidden="1" customHeight="1">
      <c r="K265" s="23"/>
    </row>
    <row r="266" spans="5:11" ht="15" hidden="1" customHeight="1">
      <c r="K266" s="23"/>
    </row>
    <row r="267" spans="5:11" ht="15" hidden="1" customHeight="1">
      <c r="K267" s="23"/>
    </row>
    <row r="268" spans="5:11" ht="15" hidden="1" customHeight="1">
      <c r="K268" s="23"/>
    </row>
    <row r="269" spans="5:11" ht="15" hidden="1" customHeight="1">
      <c r="K269" s="23"/>
    </row>
    <row r="270" spans="5:11" ht="15" hidden="1" customHeight="1">
      <c r="K270" s="23"/>
    </row>
    <row r="271" spans="5:11" ht="15" hidden="1" customHeight="1">
      <c r="K271" s="23"/>
    </row>
    <row r="272" spans="5: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0" hidden="1" customHeight="1">
      <c r="K297" s="23"/>
    </row>
    <row r="298" spans="11:11" ht="0" hidden="1" customHeight="1">
      <c r="K298" s="23"/>
    </row>
    <row r="299" spans="11:11" ht="0" hidden="1" customHeight="1">
      <c r="K299" s="23"/>
    </row>
  </sheetData>
  <sheetProtection algorithmName="SHA-512" hashValue="rvWY6H6RI2u9ChStRTF/kGhPcStZ+9BuIdzmFy1RONOtzTWWysuhxirO1r3JMTPXN2LWFkHq0d4kxsdVnn3YDQ==" saltValue="zHGKMZApnjK4Hvkk5PX/EA==" spinCount="100000" sheet="1" objects="1" scenarios="1"/>
  <mergeCells count="39">
    <mergeCell ref="E16:K16"/>
    <mergeCell ref="B14:E14"/>
    <mergeCell ref="E18:K22"/>
    <mergeCell ref="B8:C8"/>
    <mergeCell ref="B11:K11"/>
    <mergeCell ref="B12:K12"/>
    <mergeCell ref="C13:J13"/>
    <mergeCell ref="C19:C22"/>
    <mergeCell ref="D19:D22"/>
    <mergeCell ref="E24:K24"/>
    <mergeCell ref="C26:C33"/>
    <mergeCell ref="B73:K73"/>
    <mergeCell ref="C76:C83"/>
    <mergeCell ref="D62:K62"/>
    <mergeCell ref="I26:K33"/>
    <mergeCell ref="C63:C71"/>
    <mergeCell ref="C54:C61"/>
    <mergeCell ref="B232:C232"/>
    <mergeCell ref="E234:K234"/>
    <mergeCell ref="I169:K176"/>
    <mergeCell ref="I178:K185"/>
    <mergeCell ref="I196:K196"/>
    <mergeCell ref="I199:K206"/>
    <mergeCell ref="C169:C176"/>
    <mergeCell ref="C178:C185"/>
    <mergeCell ref="C187:C194"/>
    <mergeCell ref="B228:K228"/>
    <mergeCell ref="I231:K231"/>
    <mergeCell ref="C199:C206"/>
    <mergeCell ref="C209:C216"/>
    <mergeCell ref="C219:C226"/>
    <mergeCell ref="C160:C167"/>
    <mergeCell ref="C104:C112"/>
    <mergeCell ref="B114:K114"/>
    <mergeCell ref="I123:K123"/>
    <mergeCell ref="I122:K122"/>
    <mergeCell ref="I119:K119"/>
    <mergeCell ref="C150:C157"/>
    <mergeCell ref="C117:C124"/>
  </mergeCells>
  <hyperlinks>
    <hyperlink ref="B4" location="'Ethics, Risks and Compliance'!A1" display="Ethics, Risk Management and Compliance" xr:uid="{30740C3E-02F0-4FA3-B3A6-A3C9276E28B0}"/>
    <hyperlink ref="D4" location="'Climate Change'!A1" display="Climate Change" xr:uid="{C9C505CE-7BD6-4C7E-8AA9-23CEE40E2A98}"/>
    <hyperlink ref="E3" location="Introduction!A1" display="Introduction" xr:uid="{A4AD1E32-D02A-47DB-86ED-D2B70E9148F9}"/>
    <hyperlink ref="F3" location="'Sustainability Commitment'!A1" display="Sustainability Commitment" xr:uid="{CABC5DB3-C2EB-4402-8448-200A1C5B5671}"/>
    <hyperlink ref="G3" location="Materiality!A1" display="Materiality" xr:uid="{B3167B70-2091-42CB-BD67-7A1A0A04A82F}"/>
    <hyperlink ref="F4" location="'Biodiversity and Impacts'!A1" display="Biodiversity and Ecological Impacts" xr:uid="{C3C15C8A-C760-4179-B1BF-19DD08D2A443}"/>
    <hyperlink ref="G4" location="'Sustainable Sourcing'!A1" display="Sustainable Sourcing" xr:uid="{CAD4FD16-4454-499A-B218-C67A61A982A2}"/>
    <hyperlink ref="H4" location="'Employee health and safety'!A1" display="Employee health, safety, and well-being" xr:uid="{D71B02F4-3C3B-45ED-A3A7-15D469D82924}"/>
    <hyperlink ref="I4" location="'Development and Recognition'!A1" display="Respect, development and recognition of people" xr:uid="{D6B90C84-9EE0-4DE1-9CF0-7F6898FC5A67}"/>
    <hyperlink ref="J4" location="'Food Quality and Safety'!A1" display="Food Quality and Safety" xr:uid="{53588E77-C951-4ECE-9568-311E3FF47A0C}"/>
    <hyperlink ref="K4" location="'Animal Welfare'!A1" display="Animal Welfare" xr:uid="{73A8DD0B-8CD7-481B-8375-EA599EA72970}"/>
    <hyperlink ref="D5" location="'Additional Disclosures'!A1" display="Additional Disclosures" xr:uid="{C6EABCCB-8C09-45E4-ACBF-B74310659101}"/>
    <hyperlink ref="E5" location="SARB!A1" display="SARB" xr:uid="{2F242434-0350-441D-970E-A5E4EEEEBA4F}"/>
    <hyperlink ref="F5" location="Policies!A1" display="Policies" xr:uid="{937C4C33-4686-46D5-B9C6-F62CBF23D2FD}"/>
    <hyperlink ref="G5" location="'GRI Content Index'!A1" display="GRI Content Index" xr:uid="{5490850A-11BB-4202-8C0F-C6336B4561B3}"/>
    <hyperlink ref="H5" location="'SASB Index'!A1" display="SASB Index" xr:uid="{1FD46A3D-9426-4E9B-8326-43B8A9EC8021}"/>
    <hyperlink ref="E4" location="'Water Management'!A1" display="Water Management" xr:uid="{2BFD0B6A-9542-47CA-A00F-615187E7A26B}"/>
    <hyperlink ref="C4" location="'Market presence'!A1" display="Market presence" xr:uid="{213E8EA7-C5CC-4D51-BDA3-630CF7830596}"/>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ignoredErrors>
    <ignoredError sqref="E187:G18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9331-97EE-4BC2-96C8-A8EE37B19854}">
  <sheetPr>
    <pageSetUpPr fitToPage="1"/>
  </sheetPr>
  <dimension ref="A3:O385"/>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57" t="s">
        <v>9</v>
      </c>
      <c r="C8" s="757"/>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17"/>
      <c r="B10" s="153"/>
      <c r="C10" s="38"/>
      <c r="D10" s="38"/>
      <c r="E10" s="38"/>
      <c r="F10" s="38"/>
      <c r="G10" s="38"/>
      <c r="H10" s="38"/>
      <c r="I10" s="38"/>
      <c r="J10" s="18"/>
      <c r="K10" s="21"/>
    </row>
    <row r="11" spans="1:12" ht="45" customHeight="1">
      <c r="A11" s="17"/>
      <c r="B11" s="713" t="s">
        <v>457</v>
      </c>
      <c r="C11" s="713"/>
      <c r="D11" s="713"/>
      <c r="E11" s="713"/>
      <c r="F11" s="713"/>
      <c r="G11" s="713"/>
      <c r="H11" s="713"/>
      <c r="I11" s="713"/>
      <c r="J11" s="713"/>
      <c r="K11" s="713"/>
    </row>
    <row r="12" spans="1:12" ht="348" customHeight="1">
      <c r="A12" s="17"/>
      <c r="B12" s="789" t="s">
        <v>458</v>
      </c>
      <c r="C12" s="789"/>
      <c r="D12" s="789"/>
      <c r="E12" s="789"/>
      <c r="F12" s="789"/>
      <c r="G12" s="789"/>
      <c r="H12" s="789"/>
      <c r="I12" s="789"/>
      <c r="J12" s="789"/>
      <c r="K12" s="789"/>
    </row>
    <row r="13" spans="1:12" ht="17.45" thickBot="1">
      <c r="A13" s="43"/>
      <c r="B13" s="58"/>
      <c r="C13" s="715"/>
      <c r="D13" s="715"/>
      <c r="E13" s="715"/>
      <c r="F13" s="715"/>
      <c r="G13" s="715"/>
      <c r="H13" s="715"/>
      <c r="I13" s="715"/>
      <c r="J13" s="715"/>
      <c r="K13" s="21"/>
    </row>
    <row r="14" spans="1:12" ht="35.1" customHeight="1" thickBot="1">
      <c r="A14" s="43"/>
      <c r="B14" s="718" t="s">
        <v>459</v>
      </c>
      <c r="C14" s="718"/>
      <c r="D14" s="154"/>
      <c r="E14" s="154"/>
      <c r="F14" s="154"/>
      <c r="G14" s="154"/>
      <c r="H14" s="154"/>
      <c r="I14" s="428"/>
      <c r="J14" s="417"/>
      <c r="K14" s="413"/>
    </row>
    <row r="15" spans="1:12" ht="30" customHeight="1">
      <c r="A15" s="43"/>
      <c r="B15"/>
      <c r="C15" s="164"/>
      <c r="D15" s="117"/>
      <c r="E15" s="414">
        <v>2023</v>
      </c>
      <c r="F15" s="155">
        <v>2024</v>
      </c>
      <c r="G15" s="155">
        <v>2025</v>
      </c>
      <c r="H15" s="414" t="s">
        <v>176</v>
      </c>
      <c r="I15" s="182" t="s">
        <v>177</v>
      </c>
      <c r="J15" s="165"/>
      <c r="K15" s="165"/>
    </row>
    <row r="16" spans="1:12" ht="30" customHeight="1">
      <c r="A16" s="43"/>
      <c r="C16" s="782" t="s">
        <v>460</v>
      </c>
      <c r="D16" s="33" t="s">
        <v>247</v>
      </c>
      <c r="E16" s="679">
        <v>0.9</v>
      </c>
      <c r="F16" s="679">
        <v>1</v>
      </c>
      <c r="G16" s="679">
        <v>1</v>
      </c>
      <c r="H16" s="563"/>
      <c r="I16" s="795" t="s">
        <v>461</v>
      </c>
      <c r="J16" s="795"/>
      <c r="K16" s="795"/>
    </row>
    <row r="17" spans="1:11" ht="30" customHeight="1">
      <c r="A17" s="43"/>
      <c r="C17" s="782"/>
      <c r="D17" s="470" t="s">
        <v>248</v>
      </c>
      <c r="E17" s="626" t="s">
        <v>121</v>
      </c>
      <c r="F17" s="626" t="s">
        <v>121</v>
      </c>
      <c r="G17" s="679" t="s">
        <v>121</v>
      </c>
      <c r="H17" s="564"/>
      <c r="I17" s="808"/>
      <c r="J17" s="808"/>
      <c r="K17" s="808"/>
    </row>
    <row r="18" spans="1:11" ht="30" customHeight="1">
      <c r="A18" s="43"/>
      <c r="C18" s="782"/>
      <c r="D18" s="470" t="s">
        <v>249</v>
      </c>
      <c r="E18" s="679">
        <v>1</v>
      </c>
      <c r="F18" s="679">
        <v>1</v>
      </c>
      <c r="G18" s="679">
        <v>1</v>
      </c>
      <c r="H18" s="562"/>
      <c r="I18" s="808"/>
      <c r="J18" s="808"/>
      <c r="K18" s="808"/>
    </row>
    <row r="19" spans="1:11" ht="30" customHeight="1">
      <c r="A19" s="43"/>
      <c r="C19" s="782"/>
      <c r="D19" s="471" t="s">
        <v>250</v>
      </c>
      <c r="E19" s="680" t="s">
        <v>121</v>
      </c>
      <c r="F19" s="680" t="s">
        <v>121</v>
      </c>
      <c r="G19" s="680" t="s">
        <v>121</v>
      </c>
      <c r="H19" s="562"/>
      <c r="I19" s="808"/>
      <c r="J19" s="808"/>
      <c r="K19" s="808"/>
    </row>
    <row r="20" spans="1:11" ht="30" customHeight="1">
      <c r="A20" s="43"/>
      <c r="C20" s="782"/>
      <c r="D20" s="472" t="s">
        <v>252</v>
      </c>
      <c r="E20" s="679">
        <v>1</v>
      </c>
      <c r="F20" s="679">
        <v>1</v>
      </c>
      <c r="G20" s="679">
        <v>1</v>
      </c>
      <c r="H20" s="563"/>
      <c r="I20" s="808"/>
      <c r="J20" s="808"/>
      <c r="K20" s="808"/>
    </row>
    <row r="21" spans="1:11" ht="30" customHeight="1">
      <c r="A21" s="43"/>
      <c r="C21" s="782"/>
      <c r="D21" s="473" t="s">
        <v>253</v>
      </c>
      <c r="E21" s="679">
        <v>1</v>
      </c>
      <c r="F21" s="679">
        <v>1</v>
      </c>
      <c r="G21" s="679">
        <v>1</v>
      </c>
      <c r="H21" s="564"/>
      <c r="I21" s="808"/>
      <c r="J21" s="808"/>
      <c r="K21" s="808"/>
    </row>
    <row r="22" spans="1:11" ht="30" customHeight="1" thickBot="1">
      <c r="A22"/>
      <c r="C22" s="782"/>
      <c r="D22" s="470" t="s">
        <v>254</v>
      </c>
      <c r="E22" s="679">
        <v>0.6</v>
      </c>
      <c r="F22" s="679">
        <v>1</v>
      </c>
      <c r="G22" s="679">
        <v>1</v>
      </c>
      <c r="H22" s="474"/>
      <c r="I22" s="808"/>
      <c r="J22" s="808"/>
      <c r="K22" s="808"/>
    </row>
    <row r="23" spans="1:11" ht="30" customHeight="1">
      <c r="A23"/>
      <c r="B23" s="254"/>
      <c r="C23" s="212"/>
      <c r="D23" s="475"/>
      <c r="E23" s="476">
        <v>2023</v>
      </c>
      <c r="F23" s="476">
        <v>2024</v>
      </c>
      <c r="G23" s="476">
        <v>2025</v>
      </c>
      <c r="H23" s="272" t="s">
        <v>176</v>
      </c>
      <c r="I23" s="194" t="s">
        <v>177</v>
      </c>
      <c r="J23" s="201"/>
      <c r="K23" s="201"/>
    </row>
    <row r="24" spans="1:11" ht="30" customHeight="1">
      <c r="A24"/>
      <c r="C24" s="782" t="s">
        <v>462</v>
      </c>
      <c r="D24" s="477" t="s">
        <v>234</v>
      </c>
      <c r="E24" s="478">
        <v>893</v>
      </c>
      <c r="F24" s="293">
        <v>1488</v>
      </c>
      <c r="G24" s="293">
        <v>1027</v>
      </c>
      <c r="H24" s="611">
        <f>(G24-F24)/F24</f>
        <v>-0.30981182795698925</v>
      </c>
      <c r="I24" s="795" t="s">
        <v>463</v>
      </c>
      <c r="J24" s="795"/>
      <c r="K24" s="795"/>
    </row>
    <row r="25" spans="1:11" ht="45" customHeight="1">
      <c r="A25"/>
      <c r="C25" s="782"/>
      <c r="D25" s="470" t="s">
        <v>249</v>
      </c>
      <c r="E25" s="199">
        <v>637</v>
      </c>
      <c r="F25" s="198">
        <v>1189</v>
      </c>
      <c r="G25" s="198">
        <v>208</v>
      </c>
      <c r="H25" s="611">
        <f t="shared" ref="H25:H26" si="0">(G25-F25)/F25</f>
        <v>-0.8250630782169891</v>
      </c>
      <c r="I25" s="808"/>
      <c r="J25" s="808"/>
      <c r="K25" s="808"/>
    </row>
    <row r="26" spans="1:11" ht="45" customHeight="1">
      <c r="A26"/>
      <c r="C26" s="782"/>
      <c r="D26" s="479" t="s">
        <v>464</v>
      </c>
      <c r="E26" s="174">
        <v>256</v>
      </c>
      <c r="F26" s="200">
        <v>299</v>
      </c>
      <c r="G26" s="198">
        <v>819</v>
      </c>
      <c r="H26" s="611">
        <f t="shared" si="0"/>
        <v>1.7391304347826086</v>
      </c>
      <c r="I26" s="808"/>
      <c r="J26" s="808"/>
      <c r="K26" s="808"/>
    </row>
    <row r="27" spans="1:11" ht="45" customHeight="1" thickBot="1">
      <c r="A27"/>
      <c r="C27" s="782"/>
      <c r="D27" s="472" t="s">
        <v>248</v>
      </c>
      <c r="E27" s="183" t="s">
        <v>121</v>
      </c>
      <c r="F27" s="183" t="s">
        <v>121</v>
      </c>
      <c r="G27" s="292" t="s">
        <v>121</v>
      </c>
      <c r="H27" s="292" t="s">
        <v>121</v>
      </c>
      <c r="I27" s="809"/>
      <c r="J27" s="809"/>
      <c r="K27" s="809"/>
    </row>
    <row r="28" spans="1:11" ht="30" customHeight="1" thickBot="1">
      <c r="A28"/>
      <c r="B28" s="718" t="s">
        <v>465</v>
      </c>
      <c r="C28" s="718"/>
      <c r="D28" s="480"/>
      <c r="E28" s="273"/>
      <c r="F28" s="273"/>
      <c r="G28" s="274"/>
      <c r="H28" s="274"/>
      <c r="I28" s="565"/>
      <c r="J28" s="565"/>
      <c r="K28" s="565"/>
    </row>
    <row r="29" spans="1:11" ht="30" customHeight="1">
      <c r="A29" s="164"/>
      <c r="B29" s="164"/>
      <c r="C29" s="161"/>
      <c r="D29" s="161"/>
      <c r="E29" s="414"/>
      <c r="F29" s="414"/>
      <c r="G29" s="414">
        <v>2025</v>
      </c>
      <c r="H29" s="414"/>
      <c r="I29" s="182"/>
      <c r="J29" s="414"/>
      <c r="K29" s="414"/>
    </row>
    <row r="30" spans="1:11" ht="107.25" customHeight="1" thickBot="1">
      <c r="A30" s="164"/>
      <c r="B30" s="207"/>
      <c r="C30" s="206" t="s">
        <v>466</v>
      </c>
      <c r="D30" s="206" t="s">
        <v>467</v>
      </c>
      <c r="E30" s="780" t="s">
        <v>468</v>
      </c>
      <c r="F30" s="780"/>
      <c r="G30" s="780"/>
      <c r="H30" s="780"/>
      <c r="I30" s="780"/>
      <c r="J30" s="780"/>
      <c r="K30" s="780"/>
    </row>
    <row r="31" spans="1:11" ht="30" customHeight="1" thickBot="1">
      <c r="A31" s="164"/>
      <c r="B31" s="718" t="s">
        <v>469</v>
      </c>
      <c r="C31" s="718"/>
      <c r="D31" s="480"/>
      <c r="E31" s="273"/>
      <c r="F31" s="273"/>
      <c r="G31" s="274"/>
      <c r="H31" s="274"/>
      <c r="I31" s="565"/>
      <c r="J31" s="565"/>
      <c r="K31" s="565"/>
    </row>
    <row r="32" spans="1:11" ht="30" customHeight="1">
      <c r="A32" s="164"/>
      <c r="C32" s="195"/>
      <c r="D32" s="195"/>
      <c r="E32" s="414"/>
      <c r="F32" s="414"/>
      <c r="G32" s="414">
        <v>2025</v>
      </c>
      <c r="H32" s="414"/>
      <c r="I32" s="185"/>
      <c r="J32" s="414"/>
      <c r="K32" s="414"/>
    </row>
    <row r="33" spans="1:11" ht="110.25" customHeight="1" thickBot="1">
      <c r="A33" s="164"/>
      <c r="B33" s="207"/>
      <c r="C33" s="206" t="s">
        <v>470</v>
      </c>
      <c r="D33" s="206" t="s">
        <v>471</v>
      </c>
      <c r="E33" s="780" t="s">
        <v>472</v>
      </c>
      <c r="F33" s="780"/>
      <c r="G33" s="780"/>
      <c r="H33" s="780"/>
      <c r="I33" s="780"/>
      <c r="J33" s="780"/>
      <c r="K33" s="780"/>
    </row>
    <row r="34" spans="1:11" ht="30" customHeight="1" thickBot="1">
      <c r="A34" s="164"/>
      <c r="B34" s="718" t="s">
        <v>473</v>
      </c>
      <c r="C34" s="718"/>
      <c r="D34" s="480"/>
      <c r="E34" s="273"/>
      <c r="F34" s="273"/>
      <c r="G34" s="274"/>
      <c r="H34" s="274"/>
      <c r="I34" s="565"/>
      <c r="J34" s="565"/>
      <c r="K34" s="565"/>
    </row>
    <row r="35" spans="1:11" ht="30" customHeight="1">
      <c r="A35" s="164"/>
      <c r="C35" s="195"/>
      <c r="D35" s="195"/>
      <c r="E35" s="414"/>
      <c r="F35" s="414"/>
      <c r="G35" s="414">
        <v>2025</v>
      </c>
      <c r="H35" s="414"/>
      <c r="I35" s="185"/>
      <c r="J35" s="481"/>
      <c r="K35" s="481"/>
    </row>
    <row r="36" spans="1:11" ht="104.25" customHeight="1" thickBot="1">
      <c r="A36" s="164"/>
      <c r="B36" s="207"/>
      <c r="C36" s="206" t="s">
        <v>474</v>
      </c>
      <c r="D36" s="206" t="s">
        <v>475</v>
      </c>
      <c r="E36" s="780" t="s">
        <v>476</v>
      </c>
      <c r="F36" s="780"/>
      <c r="G36" s="780"/>
      <c r="H36" s="780"/>
      <c r="I36" s="780"/>
      <c r="J36" s="780"/>
      <c r="K36" s="780"/>
    </row>
    <row r="37" spans="1:11" ht="35.1" customHeight="1" thickBot="1">
      <c r="A37" s="164"/>
      <c r="B37" s="718" t="s">
        <v>477</v>
      </c>
      <c r="C37" s="718"/>
      <c r="D37" s="480"/>
      <c r="E37" s="273"/>
      <c r="F37" s="273"/>
      <c r="G37" s="274"/>
      <c r="H37" s="274"/>
      <c r="I37" s="565"/>
      <c r="J37" s="565"/>
      <c r="K37" s="565"/>
    </row>
    <row r="38" spans="1:11" ht="30" customHeight="1">
      <c r="A38" s="164"/>
      <c r="C38" s="195"/>
      <c r="D38" s="195"/>
      <c r="E38" s="414"/>
      <c r="F38" s="414"/>
      <c r="G38" s="414">
        <v>2025</v>
      </c>
      <c r="H38" s="414"/>
      <c r="I38" s="185"/>
      <c r="J38" s="481"/>
      <c r="K38" s="481"/>
    </row>
    <row r="39" spans="1:11" ht="115.15" customHeight="1" thickBot="1">
      <c r="A39" s="164"/>
      <c r="B39" s="206"/>
      <c r="C39" s="206" t="s">
        <v>478</v>
      </c>
      <c r="D39" s="206" t="s">
        <v>479</v>
      </c>
      <c r="E39" s="780" t="s">
        <v>480</v>
      </c>
      <c r="F39" s="780"/>
      <c r="G39" s="780"/>
      <c r="H39" s="780"/>
      <c r="I39" s="780"/>
      <c r="J39" s="780"/>
      <c r="K39" s="780"/>
    </row>
    <row r="40" spans="1:11" ht="30" customHeight="1">
      <c r="A40" s="164"/>
      <c r="B40" s="194"/>
      <c r="C40" s="196"/>
      <c r="D40" s="196"/>
      <c r="E40" s="168"/>
      <c r="F40" s="168"/>
      <c r="G40" s="414">
        <v>2025</v>
      </c>
      <c r="H40" s="168"/>
      <c r="I40" s="164"/>
      <c r="J40" s="481"/>
      <c r="K40" s="481"/>
    </row>
    <row r="41" spans="1:11" ht="180" customHeight="1" thickBot="1">
      <c r="A41"/>
      <c r="B41" s="482"/>
      <c r="C41" s="483" t="s">
        <v>481</v>
      </c>
      <c r="D41" s="484" t="s">
        <v>482</v>
      </c>
      <c r="E41" s="810" t="s">
        <v>483</v>
      </c>
      <c r="F41" s="810"/>
      <c r="G41" s="810"/>
      <c r="H41" s="810"/>
      <c r="I41" s="810"/>
      <c r="J41" s="810"/>
      <c r="K41" s="810"/>
    </row>
    <row r="42" spans="1:11" ht="30" customHeight="1">
      <c r="A42" s="164"/>
      <c r="B42" s="194"/>
      <c r="C42" s="195"/>
      <c r="D42" s="161"/>
      <c r="E42" s="414"/>
      <c r="F42" s="414"/>
      <c r="G42" s="414">
        <v>2025</v>
      </c>
      <c r="H42" s="414"/>
      <c r="I42" s="182"/>
      <c r="J42" s="481"/>
      <c r="K42" s="414"/>
    </row>
    <row r="43" spans="1:11" ht="108.6" customHeight="1" thickBot="1">
      <c r="A43" s="43"/>
      <c r="B43" s="154"/>
      <c r="C43" s="207" t="s">
        <v>484</v>
      </c>
      <c r="D43" s="207" t="s">
        <v>482</v>
      </c>
      <c r="E43" s="772" t="s">
        <v>485</v>
      </c>
      <c r="F43" s="772"/>
      <c r="G43" s="772"/>
      <c r="H43" s="772"/>
      <c r="I43" s="772"/>
      <c r="J43" s="772"/>
      <c r="K43" s="772"/>
    </row>
    <row r="44" spans="1:11" ht="30" customHeight="1">
      <c r="A44" s="43"/>
      <c r="C44" s="59"/>
      <c r="D44" s="482"/>
      <c r="E44" s="157"/>
      <c r="F44" s="157"/>
      <c r="G44" s="157">
        <v>2025</v>
      </c>
      <c r="H44" s="157"/>
      <c r="I44" s="156"/>
      <c r="J44" s="157"/>
      <c r="K44" s="157"/>
    </row>
    <row r="45" spans="1:11" ht="99" customHeight="1" thickBot="1">
      <c r="A45" s="43"/>
      <c r="B45" s="154"/>
      <c r="C45" s="207" t="s">
        <v>486</v>
      </c>
      <c r="D45" s="207" t="s">
        <v>487</v>
      </c>
      <c r="E45" s="772" t="s">
        <v>488</v>
      </c>
      <c r="F45" s="772"/>
      <c r="G45" s="772"/>
      <c r="H45" s="772"/>
      <c r="I45" s="772"/>
      <c r="J45" s="772"/>
      <c r="K45" s="772"/>
    </row>
    <row r="46" spans="1:11" ht="30" customHeight="1">
      <c r="A46" s="43"/>
      <c r="C46" s="59"/>
      <c r="D46" s="482"/>
      <c r="E46" s="157"/>
      <c r="F46" s="157"/>
      <c r="G46" s="157">
        <v>2025</v>
      </c>
      <c r="H46" s="157"/>
      <c r="I46" s="156"/>
      <c r="J46" s="157"/>
      <c r="K46" s="157"/>
    </row>
    <row r="47" spans="1:11" ht="203.45" customHeight="1" thickBot="1">
      <c r="A47" s="43"/>
      <c r="B47" s="154"/>
      <c r="C47" s="207" t="s">
        <v>489</v>
      </c>
      <c r="D47" s="207" t="s">
        <v>487</v>
      </c>
      <c r="E47" s="772" t="s">
        <v>490</v>
      </c>
      <c r="F47" s="772"/>
      <c r="G47" s="772"/>
      <c r="H47" s="772"/>
      <c r="I47" s="772"/>
      <c r="J47" s="772"/>
      <c r="K47" s="772"/>
    </row>
    <row r="48" spans="1:11" ht="30" customHeight="1" thickBot="1">
      <c r="A48" s="43"/>
      <c r="B48" s="718" t="s">
        <v>204</v>
      </c>
      <c r="C48" s="718"/>
      <c r="D48" s="480"/>
      <c r="E48" s="273"/>
      <c r="F48" s="273"/>
      <c r="G48" s="274"/>
      <c r="H48" s="274"/>
      <c r="I48" s="565"/>
      <c r="J48" s="565"/>
      <c r="K48" s="565"/>
    </row>
    <row r="49" spans="1:11" ht="30" customHeight="1">
      <c r="A49" s="43"/>
      <c r="B49" s="164"/>
      <c r="C49" s="155"/>
      <c r="D49" s="33"/>
      <c r="E49" s="414">
        <v>2023</v>
      </c>
      <c r="F49" s="414">
        <v>2024</v>
      </c>
      <c r="G49" s="414">
        <v>2025</v>
      </c>
      <c r="H49" s="272" t="s">
        <v>176</v>
      </c>
      <c r="I49" s="194" t="s">
        <v>177</v>
      </c>
      <c r="J49" s="165"/>
      <c r="K49" s="165"/>
    </row>
    <row r="50" spans="1:11" ht="30" customHeight="1">
      <c r="A50"/>
      <c r="B50"/>
      <c r="C50" s="782" t="s">
        <v>491</v>
      </c>
      <c r="D50" s="184" t="s">
        <v>492</v>
      </c>
      <c r="E50" s="616">
        <v>0.5</v>
      </c>
      <c r="F50" s="616">
        <v>0.52</v>
      </c>
      <c r="G50" s="616">
        <v>0.52</v>
      </c>
      <c r="H50" s="616">
        <f>(G50-F50)/F50</f>
        <v>0</v>
      </c>
      <c r="I50" s="184"/>
      <c r="J50" s="184"/>
      <c r="K50" s="184"/>
    </row>
    <row r="51" spans="1:11" ht="30" customHeight="1">
      <c r="A51"/>
      <c r="B51"/>
      <c r="C51" s="782"/>
      <c r="D51" s="172" t="s">
        <v>493</v>
      </c>
      <c r="E51" s="616">
        <v>0.37</v>
      </c>
      <c r="F51" s="616">
        <v>0.36</v>
      </c>
      <c r="G51" s="616">
        <v>0.33</v>
      </c>
      <c r="H51" s="616">
        <f t="shared" ref="H51:H55" si="1">(G51-F51)/F51</f>
        <v>-8.3333333333333259E-2</v>
      </c>
      <c r="I51" s="184"/>
      <c r="J51" s="184"/>
      <c r="K51" s="184"/>
    </row>
    <row r="52" spans="1:11" ht="30" customHeight="1">
      <c r="A52"/>
      <c r="B52"/>
      <c r="C52" s="782"/>
      <c r="D52" s="172" t="s">
        <v>494</v>
      </c>
      <c r="E52" s="616">
        <v>0.08</v>
      </c>
      <c r="F52" s="616">
        <v>0.06</v>
      </c>
      <c r="G52" s="616">
        <v>7.0000000000000007E-2</v>
      </c>
      <c r="H52" s="616">
        <f t="shared" si="1"/>
        <v>0.16666666666666682</v>
      </c>
      <c r="I52" s="184"/>
      <c r="J52" s="184"/>
      <c r="K52" s="184"/>
    </row>
    <row r="53" spans="1:11" ht="30" customHeight="1">
      <c r="A53"/>
      <c r="B53"/>
      <c r="C53" s="782"/>
      <c r="D53" s="172" t="s">
        <v>495</v>
      </c>
      <c r="E53" s="616">
        <v>0.01</v>
      </c>
      <c r="F53" s="616">
        <v>0.01</v>
      </c>
      <c r="G53" s="616">
        <v>0.02</v>
      </c>
      <c r="H53" s="616">
        <f t="shared" si="1"/>
        <v>1</v>
      </c>
      <c r="I53" s="184"/>
      <c r="J53" s="184"/>
      <c r="K53" s="184"/>
    </row>
    <row r="54" spans="1:11" ht="30" customHeight="1">
      <c r="A54"/>
      <c r="B54"/>
      <c r="C54" s="782"/>
      <c r="D54" s="172" t="s">
        <v>496</v>
      </c>
      <c r="E54" s="616">
        <v>0.04</v>
      </c>
      <c r="F54" s="616">
        <v>0.03</v>
      </c>
      <c r="G54" s="616">
        <v>0.03</v>
      </c>
      <c r="H54" s="616">
        <f t="shared" si="1"/>
        <v>0</v>
      </c>
      <c r="I54" s="184"/>
      <c r="J54" s="184"/>
      <c r="K54" s="184"/>
    </row>
    <row r="55" spans="1:11" ht="30" customHeight="1">
      <c r="A55"/>
      <c r="B55"/>
      <c r="C55" s="782"/>
      <c r="D55" s="172" t="s">
        <v>497</v>
      </c>
      <c r="E55" s="184" t="s">
        <v>121</v>
      </c>
      <c r="F55" s="616">
        <v>0.02</v>
      </c>
      <c r="G55" s="616">
        <v>0.03</v>
      </c>
      <c r="H55" s="616">
        <f t="shared" si="1"/>
        <v>0.49999999999999989</v>
      </c>
      <c r="I55" s="184"/>
      <c r="J55" s="184"/>
      <c r="K55" s="184"/>
    </row>
    <row r="56" spans="1:11" ht="33.6" customHeight="1">
      <c r="A56" s="43"/>
      <c r="B56" s="418"/>
      <c r="C56" s="85"/>
      <c r="D56" s="42"/>
      <c r="E56" s="180"/>
      <c r="F56" s="180"/>
      <c r="G56" s="180"/>
      <c r="H56" s="566"/>
      <c r="I56" s="447"/>
      <c r="J56" s="447"/>
      <c r="K56" s="447"/>
    </row>
    <row r="57" spans="1:11" ht="16.899999999999999">
      <c r="A57" s="43"/>
      <c r="B57" s="418"/>
      <c r="C57" s="85"/>
      <c r="D57" s="42"/>
      <c r="E57" s="180"/>
      <c r="F57" s="180"/>
      <c r="G57" s="180"/>
      <c r="H57" s="566"/>
      <c r="I57" s="447"/>
      <c r="J57" s="447"/>
      <c r="K57" s="447"/>
    </row>
    <row r="58" spans="1:11" ht="16.899999999999999">
      <c r="A58" s="43"/>
      <c r="B58" s="418"/>
      <c r="C58" s="85"/>
      <c r="D58" s="42"/>
      <c r="E58" s="180"/>
      <c r="F58" s="180"/>
      <c r="G58" s="180"/>
      <c r="H58" s="566"/>
      <c r="I58" s="447"/>
      <c r="J58" s="447"/>
      <c r="K58" s="447"/>
    </row>
    <row r="59" spans="1:11" ht="20.100000000000001" customHeight="1">
      <c r="A59" s="43"/>
      <c r="B59" s="418"/>
      <c r="C59" s="85"/>
      <c r="D59" s="178"/>
      <c r="E59" s="159"/>
      <c r="F59" s="159"/>
      <c r="G59" s="159"/>
      <c r="H59" s="197"/>
      <c r="I59" s="21"/>
      <c r="J59" s="24"/>
      <c r="K59" s="24"/>
    </row>
    <row r="60" spans="1:11" ht="20.100000000000001" customHeight="1">
      <c r="A60" s="43"/>
      <c r="B60" s="418"/>
      <c r="C60" s="85"/>
      <c r="D60" s="178"/>
      <c r="E60" s="159"/>
      <c r="F60" s="159"/>
      <c r="G60" s="159"/>
      <c r="H60" s="197"/>
      <c r="I60" s="181"/>
      <c r="J60" s="181"/>
      <c r="K60" s="21"/>
    </row>
    <row r="61" spans="1:11" ht="20.100000000000001" customHeight="1">
      <c r="A61" s="43"/>
      <c r="B61" s="418"/>
      <c r="C61" s="85"/>
      <c r="D61" s="178"/>
      <c r="E61" s="159"/>
      <c r="F61" s="159"/>
      <c r="G61" s="159"/>
      <c r="H61" s="197"/>
      <c r="I61" s="181"/>
      <c r="J61" s="181"/>
      <c r="K61" s="21"/>
    </row>
    <row r="62" spans="1:11" ht="20.100000000000001" customHeight="1">
      <c r="A62" s="43"/>
      <c r="B62" s="418"/>
      <c r="C62" s="85"/>
      <c r="D62" s="178"/>
      <c r="E62" s="159"/>
      <c r="F62" s="159"/>
      <c r="G62" s="159"/>
      <c r="H62" s="197"/>
      <c r="I62" s="181"/>
      <c r="J62" s="181"/>
      <c r="K62" s="21"/>
    </row>
    <row r="63" spans="1:11" ht="20.100000000000001" customHeight="1">
      <c r="A63" s="43"/>
      <c r="B63" s="418"/>
      <c r="C63" s="85"/>
      <c r="D63" s="178"/>
      <c r="E63" s="159"/>
      <c r="F63" s="159"/>
      <c r="G63" s="159"/>
      <c r="H63" s="197"/>
      <c r="I63" s="181"/>
      <c r="J63" s="181"/>
      <c r="K63" s="21"/>
    </row>
    <row r="64" spans="1:11" ht="20.100000000000001" customHeight="1">
      <c r="A64" s="43"/>
      <c r="B64" s="418"/>
      <c r="C64" s="85"/>
      <c r="D64" s="178"/>
      <c r="E64" s="159"/>
      <c r="F64" s="159"/>
      <c r="G64" s="159"/>
      <c r="H64" s="197"/>
      <c r="I64" s="181"/>
      <c r="J64" s="181"/>
      <c r="K64" s="21"/>
    </row>
    <row r="65" spans="1:11" ht="20.100000000000001" customHeight="1">
      <c r="A65" s="43"/>
      <c r="B65" s="418"/>
      <c r="C65" s="85"/>
      <c r="D65" s="178"/>
      <c r="E65" s="159"/>
      <c r="F65" s="159"/>
      <c r="G65" s="159"/>
      <c r="H65" s="197"/>
      <c r="I65" s="181"/>
      <c r="J65" s="181"/>
      <c r="K65" s="21"/>
    </row>
    <row r="66" spans="1:11" ht="20.100000000000001" customHeight="1">
      <c r="A66" s="43"/>
      <c r="B66" s="418"/>
      <c r="C66" s="85"/>
      <c r="D66" s="178"/>
      <c r="E66" s="159"/>
      <c r="F66" s="159"/>
      <c r="G66" s="159"/>
      <c r="H66" s="197"/>
      <c r="I66" s="181"/>
      <c r="J66" s="181"/>
      <c r="K66" s="21"/>
    </row>
    <row r="67" spans="1:11" ht="20.100000000000001" customHeight="1">
      <c r="A67" s="43"/>
      <c r="B67" s="418"/>
      <c r="C67" s="85"/>
      <c r="D67" s="178"/>
      <c r="E67" s="159"/>
      <c r="F67" s="159"/>
      <c r="G67" s="159"/>
      <c r="H67" s="197"/>
      <c r="I67" s="181"/>
      <c r="J67" s="181"/>
      <c r="K67" s="21"/>
    </row>
    <row r="68" spans="1:11" ht="20.100000000000001" customHeight="1">
      <c r="A68" s="43"/>
      <c r="B68" s="418"/>
      <c r="C68" s="85"/>
      <c r="D68" s="178"/>
      <c r="E68" s="159"/>
      <c r="F68" s="159"/>
      <c r="G68" s="159"/>
      <c r="H68" s="197"/>
      <c r="I68" s="181"/>
      <c r="J68" s="181"/>
      <c r="K68" s="21"/>
    </row>
    <row r="69" spans="1:11" ht="20.100000000000001" customHeight="1">
      <c r="A69" s="43"/>
      <c r="B69" s="418"/>
      <c r="C69" s="85"/>
      <c r="D69" s="178"/>
      <c r="E69" s="159"/>
      <c r="F69" s="159"/>
      <c r="G69" s="159"/>
      <c r="H69" s="197"/>
      <c r="I69" s="181"/>
      <c r="J69" s="181"/>
      <c r="K69" s="21"/>
    </row>
    <row r="70" spans="1:11" ht="20.100000000000001" customHeight="1">
      <c r="A70" s="43"/>
      <c r="B70" s="418"/>
      <c r="C70" s="85"/>
      <c r="D70" s="178"/>
      <c r="E70" s="159"/>
      <c r="F70" s="159"/>
      <c r="G70" s="159"/>
      <c r="H70" s="197"/>
      <c r="I70" s="181"/>
      <c r="J70" s="181"/>
      <c r="K70" s="21"/>
    </row>
    <row r="71" spans="1:11" ht="20.100000000000001" customHeight="1">
      <c r="A71" s="43"/>
      <c r="B71" s="418"/>
      <c r="C71" s="85"/>
      <c r="D71" s="178"/>
      <c r="E71" s="159"/>
      <c r="F71" s="159"/>
      <c r="G71" s="159"/>
      <c r="H71" s="197"/>
      <c r="I71" s="181"/>
      <c r="J71" s="181"/>
      <c r="K71" s="21"/>
    </row>
    <row r="72" spans="1:11" ht="20.100000000000001" hidden="1" customHeight="1">
      <c r="A72" s="43"/>
      <c r="B72" s="418"/>
      <c r="C72" s="85"/>
      <c r="D72" s="178"/>
      <c r="E72" s="159"/>
      <c r="F72" s="159"/>
      <c r="G72" s="159"/>
      <c r="H72" s="197"/>
      <c r="I72" s="181"/>
      <c r="J72" s="181"/>
      <c r="K72" s="21"/>
    </row>
    <row r="73" spans="1:11" ht="20.100000000000001" hidden="1" customHeight="1">
      <c r="A73" s="43"/>
      <c r="B73" s="418"/>
      <c r="C73" s="85"/>
      <c r="D73" s="178"/>
      <c r="E73" s="159"/>
      <c r="F73" s="159"/>
      <c r="G73" s="159"/>
      <c r="H73" s="197"/>
      <c r="I73" s="181"/>
      <c r="J73" s="181"/>
      <c r="K73" s="21"/>
    </row>
    <row r="74" spans="1:11" ht="20.100000000000001" hidden="1" customHeight="1">
      <c r="A74" s="43"/>
      <c r="B74" s="418"/>
      <c r="C74" s="85"/>
      <c r="D74" s="178"/>
      <c r="E74" s="159"/>
      <c r="F74" s="159"/>
      <c r="G74" s="159"/>
      <c r="H74" s="197"/>
      <c r="I74" s="181"/>
      <c r="J74" s="181"/>
      <c r="K74" s="21"/>
    </row>
    <row r="75" spans="1:11" ht="20.100000000000001" hidden="1" customHeight="1">
      <c r="A75" s="43"/>
      <c r="B75" s="418"/>
      <c r="C75" s="85"/>
      <c r="D75" s="178"/>
      <c r="E75" s="159"/>
      <c r="F75" s="159"/>
      <c r="G75" s="159"/>
      <c r="H75" s="197"/>
      <c r="I75" s="181"/>
      <c r="J75" s="181"/>
      <c r="K75" s="21"/>
    </row>
    <row r="76" spans="1:11" ht="33.950000000000003" hidden="1" customHeight="1">
      <c r="A76" s="43"/>
      <c r="B76" s="418"/>
      <c r="C76" s="85"/>
      <c r="D76" s="178"/>
      <c r="E76" s="159"/>
      <c r="F76" s="159"/>
      <c r="G76" s="159"/>
      <c r="H76" s="197"/>
      <c r="I76" s="21"/>
      <c r="J76" s="24"/>
      <c r="K76" s="24"/>
    </row>
    <row r="77" spans="1:11" ht="43.5" hidden="1" customHeight="1">
      <c r="A77" s="43"/>
      <c r="B77" s="418"/>
      <c r="C77" s="85"/>
      <c r="D77" s="42"/>
      <c r="E77" s="159"/>
      <c r="F77" s="159"/>
      <c r="G77" s="159"/>
      <c r="H77" s="197"/>
      <c r="I77" s="556"/>
      <c r="J77" s="556"/>
      <c r="K77" s="556"/>
    </row>
    <row r="78" spans="1:11" ht="30" hidden="1" customHeight="1">
      <c r="B78" s="164"/>
      <c r="C78" s="164"/>
      <c r="D78" s="164"/>
      <c r="E78" s="164"/>
      <c r="F78" s="164"/>
      <c r="G78" s="164"/>
      <c r="H78" s="164"/>
      <c r="I78" s="164"/>
      <c r="J78" s="159"/>
      <c r="K78" s="159"/>
    </row>
    <row r="79" spans="1:11" ht="109.9" hidden="1" customHeight="1">
      <c r="B79" s="21"/>
      <c r="C79" s="790"/>
      <c r="D79" s="164"/>
      <c r="E79" s="183"/>
      <c r="F79" s="188"/>
      <c r="G79" s="188"/>
      <c r="H79" s="197"/>
      <c r="I79" s="197"/>
      <c r="J79" s="197"/>
      <c r="K79" s="197"/>
    </row>
    <row r="80" spans="1:11" ht="63.6" hidden="1" customHeight="1">
      <c r="B80" s="21"/>
      <c r="C80" s="790"/>
      <c r="D80" s="42"/>
      <c r="E80" s="183"/>
      <c r="F80" s="183"/>
      <c r="G80" s="183"/>
      <c r="H80" s="197"/>
      <c r="I80" s="197"/>
      <c r="J80" s="197"/>
      <c r="K80" s="197"/>
    </row>
    <row r="81" spans="2:11" ht="72" hidden="1" customHeight="1">
      <c r="B81" s="21"/>
      <c r="C81" s="790"/>
      <c r="D81" s="42"/>
      <c r="E81" s="183"/>
      <c r="F81" s="183"/>
      <c r="G81" s="183"/>
      <c r="H81" s="197"/>
      <c r="I81" s="197"/>
      <c r="J81" s="197"/>
      <c r="K81" s="197"/>
    </row>
    <row r="82" spans="2:11" ht="48" hidden="1" customHeight="1">
      <c r="B82" s="21"/>
      <c r="C82" s="790"/>
      <c r="D82" s="42"/>
      <c r="E82" s="183"/>
      <c r="F82" s="183"/>
      <c r="G82" s="183"/>
      <c r="H82" s="197"/>
      <c r="I82" s="197"/>
      <c r="J82" s="197"/>
      <c r="K82" s="197"/>
    </row>
    <row r="83" spans="2:11" ht="42" hidden="1" customHeight="1">
      <c r="B83" s="21"/>
      <c r="D83" s="24"/>
      <c r="E83" s="24"/>
      <c r="F83" s="21"/>
      <c r="G83" s="24"/>
      <c r="H83" s="39"/>
      <c r="I83" s="28"/>
      <c r="J83" s="24"/>
      <c r="K83" s="21"/>
    </row>
    <row r="84" spans="2:11" ht="42" hidden="1" customHeight="1">
      <c r="B84" s="21"/>
      <c r="D84"/>
      <c r="E84" s="24"/>
      <c r="F84" s="21"/>
      <c r="G84" s="24"/>
      <c r="H84" s="39"/>
      <c r="I84" s="28"/>
      <c r="J84" s="24"/>
      <c r="K84" s="21"/>
    </row>
    <row r="85" spans="2:11" ht="42" hidden="1" customHeight="1">
      <c r="B85" s="21"/>
      <c r="D85" s="24"/>
      <c r="E85" s="24"/>
      <c r="F85" s="21"/>
      <c r="G85" s="24"/>
      <c r="H85" s="39"/>
      <c r="I85" s="28"/>
      <c r="J85" s="24"/>
      <c r="K85" s="21"/>
    </row>
    <row r="86" spans="2:11" ht="42" hidden="1" customHeight="1">
      <c r="B86" s="21"/>
      <c r="D86" s="24"/>
      <c r="E86" s="24"/>
      <c r="F86" s="21"/>
      <c r="G86" s="24"/>
      <c r="H86" s="39"/>
      <c r="I86" s="28"/>
      <c r="J86" s="24"/>
      <c r="K86" s="21"/>
    </row>
    <row r="87" spans="2:11" ht="42" hidden="1" customHeight="1">
      <c r="B87" s="21"/>
      <c r="D87" s="24"/>
      <c r="E87" s="24"/>
      <c r="F87" s="21"/>
      <c r="G87" s="24"/>
      <c r="H87" s="26"/>
      <c r="I87" s="28"/>
      <c r="J87" s="24"/>
      <c r="K87" s="21"/>
    </row>
    <row r="88" spans="2:11" ht="42" hidden="1" customHeight="1">
      <c r="B88" s="21"/>
      <c r="D88" s="24"/>
      <c r="E88" s="24"/>
      <c r="F88" s="21"/>
      <c r="G88" s="24"/>
      <c r="H88" s="39"/>
      <c r="I88" s="28"/>
      <c r="J88" s="24"/>
      <c r="K88" s="21"/>
    </row>
    <row r="89" spans="2:11" ht="42" hidden="1" customHeight="1">
      <c r="B89" s="21"/>
      <c r="D89" s="24"/>
      <c r="E89" s="24"/>
      <c r="F89" s="21"/>
      <c r="G89" s="24"/>
      <c r="H89" s="26"/>
      <c r="I89" s="28"/>
      <c r="J89" s="24"/>
      <c r="K89" s="21"/>
    </row>
    <row r="90" spans="2:11" ht="30" hidden="1" customHeight="1">
      <c r="B90" s="21"/>
      <c r="D90" s="24"/>
      <c r="E90" s="24"/>
      <c r="F90" s="21"/>
      <c r="G90" s="24"/>
      <c r="H90" s="40"/>
      <c r="I90" s="28"/>
      <c r="J90" s="24"/>
      <c r="K90" s="21"/>
    </row>
    <row r="91" spans="2:11" ht="30" hidden="1" customHeight="1">
      <c r="B91" s="21"/>
      <c r="D91" s="24"/>
      <c r="E91" s="24"/>
      <c r="F91" s="21"/>
      <c r="G91" s="24"/>
      <c r="H91" s="40"/>
      <c r="I91" s="28"/>
      <c r="J91" s="24"/>
      <c r="K91" s="21"/>
    </row>
    <row r="92" spans="2:11" ht="30" hidden="1" customHeight="1">
      <c r="B92" s="21"/>
      <c r="D92" s="24"/>
      <c r="E92" s="24"/>
      <c r="F92" s="21"/>
      <c r="G92" s="24"/>
      <c r="H92" s="40"/>
      <c r="I92" s="28"/>
      <c r="J92" s="24"/>
      <c r="K92" s="21"/>
    </row>
    <row r="93" spans="2:11" ht="16.899999999999999" hidden="1">
      <c r="B93" s="21"/>
      <c r="D93" s="24"/>
      <c r="F93" s="24"/>
      <c r="G93" s="24"/>
      <c r="H93" s="39"/>
      <c r="I93" s="28"/>
      <c r="J93" s="24"/>
      <c r="K93" s="21"/>
    </row>
    <row r="94" spans="2:11" ht="16.899999999999999" hidden="1">
      <c r="B94" s="164"/>
      <c r="C94" s="164"/>
      <c r="D94" s="164"/>
      <c r="E94" s="164"/>
      <c r="F94" s="164"/>
      <c r="G94" s="164"/>
      <c r="H94" s="164"/>
      <c r="I94" s="164"/>
      <c r="J94" s="164"/>
      <c r="K94" s="164"/>
    </row>
    <row r="95" spans="2:11" ht="30" hidden="1" customHeight="1">
      <c r="B95" s="164"/>
      <c r="C95" s="164"/>
      <c r="D95" s="164"/>
      <c r="E95" s="164"/>
      <c r="F95" s="164"/>
      <c r="G95" s="164"/>
      <c r="H95" s="164"/>
      <c r="I95" s="164"/>
      <c r="J95" s="159"/>
      <c r="K95" s="159"/>
    </row>
    <row r="96" spans="2:11" ht="16.899999999999999" hidden="1">
      <c r="B96" s="21"/>
      <c r="C96" s="790"/>
      <c r="D96" s="42"/>
      <c r="E96" s="179"/>
      <c r="F96" s="179"/>
      <c r="G96" s="179"/>
      <c r="H96" s="197"/>
      <c r="I96" s="28"/>
      <c r="J96" s="24"/>
      <c r="K96" s="21"/>
    </row>
    <row r="97" spans="2:11" ht="16.899999999999999" hidden="1">
      <c r="B97" s="21"/>
      <c r="C97" s="790"/>
      <c r="D97" s="42"/>
      <c r="E97" s="183"/>
      <c r="F97" s="188"/>
      <c r="G97" s="183"/>
      <c r="H97" s="197"/>
      <c r="I97" s="179"/>
      <c r="J97" s="179"/>
      <c r="K97" s="179"/>
    </row>
    <row r="98" spans="2:11" ht="16.899999999999999" hidden="1">
      <c r="B98" s="21"/>
      <c r="C98" s="790"/>
      <c r="D98" s="42"/>
      <c r="E98" s="183"/>
      <c r="F98" s="188"/>
      <c r="G98" s="183"/>
      <c r="H98" s="197"/>
      <c r="I98" s="179"/>
      <c r="J98" s="179"/>
      <c r="K98" s="179"/>
    </row>
    <row r="99" spans="2:11" ht="16.899999999999999" hidden="1">
      <c r="B99" s="21"/>
      <c r="C99" s="790"/>
      <c r="D99" s="42"/>
      <c r="E99" s="183"/>
      <c r="F99" s="183"/>
      <c r="G99" s="183"/>
      <c r="H99" s="197"/>
      <c r="I99" s="179"/>
      <c r="J99" s="179"/>
      <c r="K99" s="179"/>
    </row>
    <row r="100" spans="2:11" ht="16.899999999999999" hidden="1">
      <c r="B100" s="21"/>
      <c r="C100" s="790"/>
      <c r="D100" s="42"/>
      <c r="E100" s="179"/>
      <c r="F100" s="179"/>
      <c r="G100" s="179"/>
      <c r="H100" s="189"/>
      <c r="I100" s="179"/>
      <c r="J100" s="179"/>
      <c r="K100" s="179"/>
    </row>
    <row r="101" spans="2:11" ht="16.899999999999999" hidden="1">
      <c r="B101" s="21"/>
      <c r="C101" s="790"/>
      <c r="D101" s="42"/>
      <c r="E101" s="179"/>
      <c r="F101" s="179"/>
      <c r="G101" s="179"/>
      <c r="H101" s="189"/>
      <c r="I101" s="179"/>
      <c r="J101" s="179"/>
      <c r="K101" s="179"/>
    </row>
    <row r="102" spans="2:11" ht="16.899999999999999" hidden="1">
      <c r="B102" s="21"/>
      <c r="C102" s="790"/>
      <c r="D102" s="42"/>
      <c r="E102" s="179"/>
      <c r="F102" s="179"/>
      <c r="G102" s="179"/>
      <c r="H102" s="189"/>
      <c r="I102" s="179"/>
      <c r="J102" s="179"/>
      <c r="K102" s="179"/>
    </row>
    <row r="103" spans="2:11" ht="16.899999999999999" hidden="1">
      <c r="B103" s="21"/>
      <c r="C103" s="790"/>
      <c r="D103" s="42"/>
      <c r="E103" s="179"/>
      <c r="F103" s="179"/>
      <c r="G103" s="179"/>
      <c r="H103" s="189"/>
      <c r="I103" s="179"/>
      <c r="J103" s="179"/>
      <c r="K103" s="179"/>
    </row>
    <row r="104" spans="2:11" ht="16.899999999999999" hidden="1">
      <c r="B104" s="21"/>
      <c r="C104" s="790"/>
      <c r="D104" s="42"/>
      <c r="E104" s="179"/>
      <c r="F104" s="179"/>
      <c r="G104" s="179"/>
      <c r="H104" s="189"/>
      <c r="I104" s="179"/>
      <c r="J104" s="179"/>
      <c r="K104" s="179"/>
    </row>
    <row r="105" spans="2:11" ht="16.899999999999999" hidden="1">
      <c r="B105" s="21"/>
      <c r="C105" s="790"/>
      <c r="D105" s="42"/>
      <c r="E105" s="179"/>
      <c r="F105" s="179"/>
      <c r="G105" s="179"/>
      <c r="H105" s="189"/>
      <c r="I105" s="179"/>
      <c r="J105" s="179"/>
      <c r="K105" s="179"/>
    </row>
    <row r="106" spans="2:11" ht="16.899999999999999" hidden="1">
      <c r="B106" s="21"/>
      <c r="C106" s="790"/>
      <c r="D106" s="42"/>
      <c r="E106" s="179"/>
      <c r="F106" s="179"/>
      <c r="G106" s="179"/>
      <c r="H106" s="189"/>
      <c r="I106" s="179"/>
      <c r="J106" s="179"/>
      <c r="K106" s="179"/>
    </row>
    <row r="107" spans="2:11" ht="16.899999999999999" hidden="1">
      <c r="B107" s="21"/>
      <c r="C107" s="790"/>
      <c r="D107" s="42"/>
      <c r="E107" s="179"/>
      <c r="F107" s="179"/>
      <c r="G107" s="179"/>
      <c r="H107" s="189"/>
      <c r="I107" s="179"/>
      <c r="J107" s="179"/>
      <c r="K107" s="179"/>
    </row>
    <row r="108" spans="2:11" ht="16.899999999999999" hidden="1">
      <c r="B108" s="21"/>
      <c r="C108" s="790"/>
      <c r="D108" s="42"/>
      <c r="E108" s="179"/>
      <c r="F108" s="179"/>
      <c r="G108" s="179"/>
      <c r="H108" s="189"/>
      <c r="I108" s="179"/>
      <c r="J108" s="179"/>
      <c r="K108" s="179"/>
    </row>
    <row r="109" spans="2:11" ht="16.899999999999999" hidden="1">
      <c r="B109" s="21"/>
      <c r="C109" s="790"/>
      <c r="D109" s="42"/>
      <c r="E109" s="433"/>
      <c r="F109" s="433"/>
      <c r="G109" s="179"/>
      <c r="H109" s="433"/>
      <c r="I109" s="179"/>
      <c r="J109" s="179"/>
      <c r="K109" s="179"/>
    </row>
    <row r="110" spans="2:11" ht="16.899999999999999" hidden="1">
      <c r="B110" s="21"/>
      <c r="C110" s="790"/>
      <c r="D110" s="42"/>
      <c r="E110" s="179"/>
      <c r="F110" s="179"/>
      <c r="G110" s="179"/>
      <c r="H110" s="189"/>
      <c r="I110" s="179"/>
      <c r="J110" s="179"/>
      <c r="K110" s="179"/>
    </row>
    <row r="111" spans="2:11" ht="16.899999999999999" hidden="1">
      <c r="B111" s="21"/>
      <c r="C111" s="790"/>
      <c r="D111" s="42"/>
      <c r="E111" s="179"/>
      <c r="F111" s="179"/>
      <c r="G111" s="179"/>
      <c r="H111" s="189"/>
      <c r="I111" s="179"/>
      <c r="J111" s="179"/>
      <c r="K111" s="179"/>
    </row>
    <row r="112" spans="2:11" ht="16.899999999999999" hidden="1">
      <c r="B112" s="21"/>
      <c r="C112" s="790"/>
      <c r="D112" s="42"/>
      <c r="E112" s="170"/>
      <c r="F112" s="179"/>
      <c r="G112" s="179"/>
      <c r="H112" s="189"/>
      <c r="I112" s="179"/>
      <c r="J112" s="179"/>
      <c r="K112" s="179"/>
    </row>
    <row r="113" spans="2:11" ht="16.899999999999999" hidden="1">
      <c r="B113" s="21"/>
      <c r="C113" s="790"/>
      <c r="D113" s="42"/>
      <c r="E113" s="179"/>
      <c r="F113" s="179"/>
      <c r="G113" s="179"/>
      <c r="H113" s="189"/>
      <c r="I113" s="179"/>
      <c r="J113" s="179"/>
      <c r="K113" s="179"/>
    </row>
    <row r="114" spans="2:11" ht="16.899999999999999" hidden="1">
      <c r="B114" s="21"/>
      <c r="C114" s="790"/>
      <c r="D114" s="42"/>
      <c r="E114" s="179"/>
      <c r="F114" s="179"/>
      <c r="G114" s="179"/>
      <c r="H114" s="189"/>
      <c r="I114" s="179"/>
      <c r="J114" s="179"/>
      <c r="K114" s="179"/>
    </row>
    <row r="115" spans="2:11" ht="16.899999999999999" hidden="1">
      <c r="B115" s="21"/>
      <c r="C115" s="790"/>
      <c r="D115" s="42"/>
      <c r="E115" s="179"/>
      <c r="F115" s="179"/>
      <c r="G115" s="179"/>
      <c r="H115" s="189"/>
      <c r="I115" s="179"/>
      <c r="J115" s="179"/>
      <c r="K115" s="179"/>
    </row>
    <row r="116" spans="2:11" ht="16.899999999999999" hidden="1">
      <c r="B116" s="21"/>
      <c r="C116" s="790"/>
      <c r="D116" s="42"/>
      <c r="E116" s="179"/>
      <c r="F116" s="179"/>
      <c r="G116" s="179"/>
      <c r="H116" s="189"/>
      <c r="I116" s="179"/>
      <c r="J116" s="179"/>
      <c r="K116" s="179"/>
    </row>
    <row r="117" spans="2:11" ht="16.899999999999999" hidden="1">
      <c r="B117" s="21"/>
      <c r="C117" s="790"/>
      <c r="D117" s="42"/>
      <c r="E117" s="179"/>
      <c r="F117" s="179"/>
      <c r="G117" s="179"/>
      <c r="H117" s="189"/>
      <c r="I117" s="179"/>
      <c r="J117" s="179"/>
      <c r="K117" s="179"/>
    </row>
    <row r="118" spans="2:11" ht="16.899999999999999" hidden="1">
      <c r="B118" s="21"/>
      <c r="C118" s="790"/>
      <c r="D118" s="42"/>
      <c r="E118" s="179"/>
      <c r="F118" s="179"/>
      <c r="G118" s="179"/>
      <c r="H118" s="189"/>
      <c r="I118" s="179"/>
      <c r="J118" s="179"/>
      <c r="K118" s="179"/>
    </row>
    <row r="119" spans="2:11" ht="16.899999999999999" hidden="1">
      <c r="B119" s="21"/>
      <c r="C119" s="790"/>
      <c r="D119" s="42"/>
      <c r="E119" s="433"/>
      <c r="F119" s="433"/>
      <c r="G119" s="433"/>
      <c r="H119" s="189"/>
      <c r="I119" s="179"/>
      <c r="J119" s="179"/>
      <c r="K119" s="179"/>
    </row>
    <row r="120" spans="2:11" ht="16.899999999999999" hidden="1">
      <c r="B120" s="21"/>
      <c r="C120" s="790"/>
      <c r="D120" s="42"/>
      <c r="E120" s="179"/>
      <c r="F120" s="179"/>
      <c r="G120" s="179"/>
      <c r="H120" s="189"/>
      <c r="I120" s="179"/>
      <c r="J120" s="179"/>
      <c r="K120" s="179"/>
    </row>
    <row r="121" spans="2:11" ht="16.899999999999999" hidden="1">
      <c r="B121" s="21"/>
      <c r="C121" s="790"/>
      <c r="D121" s="42"/>
      <c r="E121" s="179"/>
      <c r="F121" s="179"/>
      <c r="G121" s="179"/>
      <c r="H121" s="189"/>
      <c r="I121" s="179"/>
      <c r="J121" s="179"/>
      <c r="K121" s="179"/>
    </row>
    <row r="122" spans="2:11" ht="16.899999999999999" hidden="1">
      <c r="B122" s="21"/>
      <c r="C122" s="790"/>
      <c r="D122" s="42"/>
      <c r="E122" s="179"/>
      <c r="F122" s="179"/>
      <c r="G122" s="179"/>
      <c r="H122" s="189"/>
      <c r="I122" s="179"/>
      <c r="J122" s="179"/>
      <c r="K122" s="179"/>
    </row>
    <row r="123" spans="2:11" ht="16.899999999999999" hidden="1">
      <c r="B123" s="21"/>
      <c r="C123" s="790"/>
      <c r="D123" s="42"/>
      <c r="E123" s="179"/>
      <c r="F123" s="179"/>
      <c r="G123" s="179"/>
      <c r="H123" s="189"/>
      <c r="I123" s="179"/>
      <c r="J123" s="179"/>
      <c r="K123" s="179"/>
    </row>
    <row r="124" spans="2:11" ht="16.899999999999999" hidden="1">
      <c r="B124" s="164"/>
      <c r="C124" s="85"/>
      <c r="D124" s="164"/>
      <c r="E124" s="164"/>
      <c r="F124" s="164"/>
      <c r="G124" s="164"/>
      <c r="H124" s="164"/>
      <c r="I124" s="164"/>
      <c r="J124" s="159"/>
      <c r="K124" s="159"/>
    </row>
    <row r="125" spans="2:11" ht="16.899999999999999" hidden="1">
      <c r="B125" s="21"/>
      <c r="C125" s="790"/>
      <c r="D125" s="190"/>
      <c r="E125" s="179"/>
      <c r="F125" s="179"/>
      <c r="G125" s="179"/>
      <c r="H125" s="189"/>
      <c r="I125" s="179"/>
      <c r="J125" s="179"/>
      <c r="K125" s="179"/>
    </row>
    <row r="126" spans="2:11" ht="16.899999999999999" hidden="1">
      <c r="B126" s="21"/>
      <c r="C126" s="790"/>
      <c r="D126" s="42"/>
      <c r="E126" s="179"/>
      <c r="F126" s="179"/>
      <c r="G126" s="179"/>
      <c r="H126" s="189"/>
      <c r="I126" s="179"/>
      <c r="J126" s="179"/>
      <c r="K126" s="179"/>
    </row>
    <row r="127" spans="2:11" ht="16.899999999999999" hidden="1">
      <c r="B127" s="21"/>
      <c r="C127" s="790"/>
      <c r="D127" s="42"/>
      <c r="E127" s="433"/>
      <c r="F127" s="433"/>
      <c r="G127" s="433"/>
      <c r="H127" s="189"/>
      <c r="I127" s="179"/>
      <c r="J127" s="179"/>
      <c r="K127" s="179"/>
    </row>
    <row r="128" spans="2:11" ht="16.899999999999999" hidden="1">
      <c r="B128" s="21"/>
      <c r="C128" s="790"/>
      <c r="D128" s="42"/>
      <c r="E128" s="179"/>
      <c r="F128" s="179"/>
      <c r="G128" s="179"/>
      <c r="H128" s="189"/>
      <c r="I128" s="179"/>
      <c r="J128" s="179"/>
      <c r="K128" s="179"/>
    </row>
    <row r="129" spans="2:11" ht="16.899999999999999" hidden="1">
      <c r="B129" s="21"/>
      <c r="C129" s="790"/>
      <c r="D129" s="190"/>
      <c r="E129" s="179"/>
      <c r="F129" s="179"/>
      <c r="G129" s="179"/>
      <c r="H129" s="189"/>
      <c r="I129" s="179"/>
      <c r="J129" s="179"/>
      <c r="K129" s="179"/>
    </row>
    <row r="130" spans="2:11" ht="16.899999999999999" hidden="1">
      <c r="B130" s="21"/>
      <c r="C130" s="790"/>
      <c r="D130" s="42"/>
      <c r="E130" s="433"/>
      <c r="F130" s="179"/>
      <c r="G130" s="175"/>
      <c r="H130" s="189"/>
      <c r="I130" s="179"/>
      <c r="J130" s="179"/>
      <c r="K130" s="179"/>
    </row>
    <row r="131" spans="2:11" ht="16.899999999999999" hidden="1">
      <c r="B131" s="21"/>
      <c r="C131" s="790"/>
      <c r="D131" s="42"/>
      <c r="E131" s="433"/>
      <c r="F131" s="179"/>
      <c r="G131" s="175"/>
      <c r="H131" s="189"/>
      <c r="I131" s="179"/>
      <c r="J131" s="179"/>
      <c r="K131" s="179"/>
    </row>
    <row r="132" spans="2:11" ht="16.899999999999999" hidden="1">
      <c r="B132" s="21"/>
      <c r="C132" s="790"/>
      <c r="D132" s="42"/>
      <c r="E132" s="179"/>
      <c r="F132" s="179"/>
      <c r="G132" s="179"/>
      <c r="H132" s="189"/>
      <c r="I132" s="179"/>
      <c r="J132" s="179"/>
      <c r="K132" s="179"/>
    </row>
    <row r="133" spans="2:11" ht="16.899999999999999" hidden="1">
      <c r="B133" s="21"/>
      <c r="C133" s="790"/>
      <c r="D133" s="42"/>
      <c r="E133" s="179"/>
      <c r="F133" s="179"/>
      <c r="G133" s="179"/>
      <c r="H133" s="189"/>
      <c r="I133" s="179"/>
      <c r="J133" s="179"/>
      <c r="K133" s="179"/>
    </row>
    <row r="134" spans="2:11" ht="16.899999999999999" hidden="1">
      <c r="B134" s="21"/>
      <c r="C134" s="790"/>
      <c r="D134" s="42"/>
      <c r="E134" s="191"/>
      <c r="F134" s="175"/>
      <c r="G134" s="175"/>
      <c r="H134" s="175"/>
      <c r="I134" s="179"/>
      <c r="J134" s="179"/>
      <c r="K134" s="179"/>
    </row>
    <row r="135" spans="2:11" ht="16.899999999999999" hidden="1">
      <c r="B135" s="21"/>
      <c r="C135" s="790"/>
      <c r="D135" s="42"/>
      <c r="E135" s="191"/>
      <c r="F135" s="175"/>
      <c r="G135" s="175"/>
      <c r="H135" s="175"/>
      <c r="I135" s="179"/>
      <c r="J135" s="179"/>
      <c r="K135" s="179"/>
    </row>
    <row r="136" spans="2:11" ht="16.899999999999999" hidden="1">
      <c r="B136" s="21"/>
      <c r="C136" s="790"/>
      <c r="D136" s="42"/>
      <c r="E136" s="175"/>
      <c r="F136" s="175"/>
      <c r="G136" s="175"/>
      <c r="H136" s="189"/>
      <c r="I136" s="179"/>
      <c r="J136" s="179"/>
      <c r="K136" s="179"/>
    </row>
    <row r="137" spans="2:11" ht="16.899999999999999" hidden="1">
      <c r="B137" s="21"/>
      <c r="C137" s="790"/>
      <c r="D137" s="42"/>
      <c r="E137" s="175"/>
      <c r="F137" s="191"/>
      <c r="G137" s="191"/>
      <c r="H137" s="189"/>
      <c r="I137" s="179"/>
      <c r="J137" s="179"/>
      <c r="K137" s="179"/>
    </row>
    <row r="138" spans="2:11" ht="16.899999999999999" hidden="1">
      <c r="B138" s="21"/>
      <c r="C138" s="790"/>
      <c r="D138" s="42"/>
      <c r="E138" s="433"/>
      <c r="F138" s="433"/>
      <c r="G138" s="191"/>
      <c r="H138" s="189"/>
      <c r="I138" s="179"/>
      <c r="J138" s="179"/>
      <c r="K138" s="179"/>
    </row>
    <row r="139" spans="2:11" ht="16.899999999999999" hidden="1">
      <c r="B139" s="21"/>
      <c r="C139" s="790"/>
      <c r="D139" s="42"/>
      <c r="E139" s="175"/>
      <c r="F139" s="433"/>
      <c r="G139" s="433"/>
      <c r="H139" s="189"/>
      <c r="I139" s="179"/>
      <c r="J139" s="179"/>
      <c r="K139" s="179"/>
    </row>
    <row r="140" spans="2:11" ht="16.899999999999999" hidden="1">
      <c r="B140" s="21"/>
      <c r="C140" s="790"/>
      <c r="D140" s="42"/>
      <c r="E140" s="179"/>
      <c r="F140" s="179"/>
      <c r="G140" s="179"/>
      <c r="H140" s="189"/>
      <c r="I140" s="179"/>
      <c r="J140" s="179"/>
      <c r="K140" s="179"/>
    </row>
    <row r="141" spans="2:11" ht="16.899999999999999" hidden="1">
      <c r="B141" s="21"/>
      <c r="C141" s="790"/>
      <c r="D141" s="42"/>
      <c r="E141" s="179"/>
      <c r="F141" s="179"/>
      <c r="G141" s="179"/>
      <c r="H141" s="189"/>
      <c r="I141" s="179"/>
      <c r="J141" s="179"/>
      <c r="K141" s="179"/>
    </row>
    <row r="142" spans="2:11" ht="16.899999999999999" hidden="1">
      <c r="B142" s="21"/>
      <c r="C142" s="790"/>
      <c r="D142" s="42"/>
      <c r="E142" s="175"/>
      <c r="F142" s="433"/>
      <c r="G142" s="191"/>
      <c r="H142" s="189"/>
      <c r="I142" s="179"/>
      <c r="J142" s="179"/>
      <c r="K142" s="179"/>
    </row>
    <row r="143" spans="2:11" ht="16.899999999999999" hidden="1">
      <c r="B143" s="21"/>
      <c r="C143" s="790"/>
      <c r="D143" s="42"/>
      <c r="E143" s="175"/>
      <c r="F143" s="175"/>
      <c r="G143" s="433"/>
      <c r="H143" s="189"/>
      <c r="I143" s="179"/>
      <c r="J143" s="179"/>
      <c r="K143" s="179"/>
    </row>
    <row r="144" spans="2:11" ht="122.45" hidden="1" customHeight="1">
      <c r="B144" s="21"/>
      <c r="C144" s="790"/>
      <c r="D144" s="42"/>
      <c r="E144" s="433"/>
      <c r="F144" s="433"/>
      <c r="G144" s="433"/>
      <c r="H144" s="433"/>
      <c r="I144" s="786"/>
      <c r="J144" s="786"/>
      <c r="K144" s="786"/>
    </row>
    <row r="145" spans="2:11" ht="16.899999999999999" hidden="1">
      <c r="B145" s="21"/>
      <c r="C145" s="790"/>
      <c r="D145" s="42"/>
      <c r="E145" s="433"/>
      <c r="F145" s="433"/>
      <c r="G145" s="433"/>
      <c r="H145" s="433"/>
      <c r="I145" s="786"/>
      <c r="J145" s="786"/>
      <c r="K145" s="786"/>
    </row>
    <row r="146" spans="2:11" ht="16.899999999999999" hidden="1">
      <c r="B146" s="21"/>
      <c r="C146" s="790"/>
      <c r="D146" s="42"/>
      <c r="E146" s="433"/>
      <c r="F146" s="433"/>
      <c r="G146" s="433"/>
      <c r="H146" s="433"/>
      <c r="I146" s="786"/>
      <c r="J146" s="786"/>
      <c r="K146" s="786"/>
    </row>
    <row r="147" spans="2:11" ht="16.899999999999999" hidden="1">
      <c r="B147" s="21"/>
      <c r="C147" s="790"/>
      <c r="D147" s="42"/>
      <c r="E147" s="433"/>
      <c r="F147" s="433"/>
      <c r="G147" s="433"/>
      <c r="H147" s="433"/>
      <c r="I147" s="786"/>
      <c r="J147" s="786"/>
      <c r="K147" s="786"/>
    </row>
    <row r="148" spans="2:11" ht="16.899999999999999" hidden="1">
      <c r="B148" s="21"/>
      <c r="C148" s="790"/>
      <c r="D148" s="42"/>
      <c r="E148" s="175"/>
      <c r="F148" s="175"/>
      <c r="G148" s="175"/>
      <c r="H148" s="189"/>
      <c r="I148" s="179"/>
      <c r="J148" s="179"/>
      <c r="K148" s="179"/>
    </row>
    <row r="149" spans="2:11" ht="16.899999999999999" hidden="1">
      <c r="B149" s="21"/>
      <c r="C149" s="790"/>
      <c r="D149" s="42"/>
      <c r="E149" s="175"/>
      <c r="F149" s="175"/>
      <c r="G149" s="175"/>
      <c r="H149" s="189"/>
      <c r="I149" s="179"/>
      <c r="J149" s="179"/>
      <c r="K149" s="179"/>
    </row>
    <row r="150" spans="2:11" ht="16.899999999999999" hidden="1">
      <c r="B150" s="21"/>
      <c r="C150" s="790"/>
      <c r="D150" s="42"/>
      <c r="E150" s="191"/>
      <c r="F150" s="191"/>
      <c r="G150" s="191"/>
      <c r="H150" s="433"/>
      <c r="I150" s="179"/>
      <c r="J150" s="179"/>
      <c r="K150" s="179"/>
    </row>
    <row r="151" spans="2:11" ht="16.899999999999999" hidden="1">
      <c r="B151" s="21"/>
      <c r="C151" s="790"/>
      <c r="D151" s="42"/>
      <c r="E151" s="191"/>
      <c r="F151" s="191"/>
      <c r="G151" s="191"/>
      <c r="H151" s="433"/>
      <c r="I151" s="179"/>
      <c r="J151" s="179"/>
      <c r="K151" s="179"/>
    </row>
    <row r="152" spans="2:11" ht="16.899999999999999" hidden="1">
      <c r="B152" s="21"/>
      <c r="C152" s="790"/>
      <c r="D152" s="42"/>
      <c r="E152" s="179"/>
      <c r="F152" s="179"/>
      <c r="G152" s="179"/>
      <c r="H152" s="189"/>
      <c r="I152" s="179"/>
      <c r="J152" s="179"/>
      <c r="K152" s="179"/>
    </row>
    <row r="153" spans="2:11" ht="16.899999999999999" hidden="1">
      <c r="B153" s="21"/>
      <c r="C153" s="790"/>
      <c r="D153" s="42"/>
      <c r="E153" s="179"/>
      <c r="F153" s="179"/>
      <c r="G153" s="179"/>
      <c r="H153" s="189"/>
      <c r="I153" s="179"/>
      <c r="J153" s="179"/>
      <c r="K153" s="179"/>
    </row>
    <row r="154" spans="2:11" ht="16.899999999999999" hidden="1">
      <c r="B154" s="21"/>
      <c r="C154" s="790"/>
      <c r="D154" s="42"/>
      <c r="E154" s="170"/>
      <c r="F154" s="170"/>
      <c r="G154" s="170"/>
      <c r="H154" s="189"/>
      <c r="I154" s="179"/>
      <c r="J154" s="179"/>
      <c r="K154" s="179"/>
    </row>
    <row r="155" spans="2:11" ht="16.899999999999999" hidden="1">
      <c r="B155" s="21"/>
      <c r="C155" s="790"/>
      <c r="D155" s="42"/>
      <c r="E155" s="170"/>
      <c r="F155" s="179"/>
      <c r="G155" s="179"/>
      <c r="H155" s="189"/>
      <c r="I155" s="179"/>
      <c r="J155" s="179"/>
      <c r="K155" s="179"/>
    </row>
    <row r="156" spans="2:11" ht="16.899999999999999" hidden="1">
      <c r="B156" s="21"/>
      <c r="C156" s="790"/>
      <c r="D156" s="42"/>
      <c r="E156" s="179"/>
      <c r="F156" s="179"/>
      <c r="G156" s="179"/>
      <c r="H156" s="189"/>
      <c r="I156" s="179"/>
      <c r="J156" s="179"/>
      <c r="K156" s="179"/>
    </row>
    <row r="157" spans="2:11" ht="16.899999999999999" hidden="1">
      <c r="B157" s="21"/>
      <c r="C157" s="790"/>
      <c r="D157" s="42"/>
      <c r="E157" s="179"/>
      <c r="F157" s="179"/>
      <c r="G157" s="179"/>
      <c r="H157" s="189"/>
      <c r="I157" s="179"/>
      <c r="J157" s="179"/>
      <c r="K157" s="179"/>
    </row>
    <row r="158" spans="2:11" ht="16.899999999999999" hidden="1">
      <c r="B158" s="21"/>
      <c r="C158" s="790"/>
      <c r="D158" s="42"/>
      <c r="E158" s="170"/>
      <c r="F158" s="170"/>
      <c r="G158" s="191"/>
      <c r="H158" s="189"/>
      <c r="I158" s="179"/>
      <c r="J158" s="179"/>
      <c r="K158" s="179"/>
    </row>
    <row r="159" spans="2:11" ht="16.899999999999999" hidden="1">
      <c r="B159" s="21"/>
      <c r="C159" s="790"/>
      <c r="D159" s="42"/>
      <c r="E159" s="170"/>
      <c r="F159" s="179"/>
      <c r="G159" s="175"/>
      <c r="H159" s="189"/>
      <c r="I159" s="179"/>
      <c r="J159" s="179"/>
      <c r="K159" s="179"/>
    </row>
    <row r="160" spans="2:11" ht="16.899999999999999" hidden="1">
      <c r="B160" s="164"/>
      <c r="C160" s="85"/>
      <c r="D160" s="164"/>
      <c r="E160" s="164"/>
      <c r="F160" s="164"/>
      <c r="G160" s="164"/>
      <c r="H160" s="164"/>
      <c r="I160" s="164"/>
      <c r="J160" s="159"/>
      <c r="K160" s="159"/>
    </row>
    <row r="161" spans="2:11" ht="16.899999999999999" hidden="1">
      <c r="B161" s="21"/>
      <c r="C161" s="85"/>
      <c r="D161" s="42"/>
      <c r="E161" s="179"/>
      <c r="F161" s="179"/>
      <c r="G161" s="179"/>
      <c r="H161" s="189"/>
      <c r="I161" s="179"/>
      <c r="J161" s="179"/>
      <c r="K161" s="179"/>
    </row>
    <row r="162" spans="2:11" ht="47.45" hidden="1" customHeight="1">
      <c r="B162" s="21"/>
      <c r="C162" s="85"/>
      <c r="D162" s="42"/>
      <c r="E162" s="179"/>
      <c r="F162" s="179"/>
      <c r="G162" s="179"/>
      <c r="H162" s="189"/>
      <c r="I162" s="786"/>
      <c r="J162" s="786"/>
      <c r="K162" s="786"/>
    </row>
    <row r="163" spans="2:11" ht="60.75" hidden="1" customHeight="1">
      <c r="B163" s="21"/>
      <c r="D163" s="24"/>
      <c r="E163" s="24"/>
      <c r="F163" s="21"/>
      <c r="G163" s="24"/>
      <c r="H163" s="26"/>
      <c r="I163" s="28"/>
      <c r="J163" s="24"/>
      <c r="K163" s="21"/>
    </row>
    <row r="164" spans="2:11" ht="42" hidden="1" customHeight="1">
      <c r="B164" s="21"/>
      <c r="D164" s="24"/>
      <c r="E164" s="24"/>
      <c r="F164" s="21"/>
      <c r="G164" s="24"/>
      <c r="H164" s="40"/>
      <c r="I164" s="28"/>
      <c r="J164" s="24"/>
      <c r="K164" s="21"/>
    </row>
    <row r="165" spans="2:11" ht="42" hidden="1" customHeight="1">
      <c r="B165" s="21"/>
      <c r="D165" s="24"/>
      <c r="E165" s="24"/>
      <c r="F165" s="21"/>
      <c r="G165" s="24"/>
      <c r="H165" s="26"/>
      <c r="I165" s="28"/>
      <c r="J165" s="24"/>
      <c r="K165" s="21"/>
    </row>
    <row r="166" spans="2:11" ht="42" hidden="1" customHeight="1">
      <c r="B166" s="21"/>
      <c r="D166" s="24"/>
      <c r="E166" s="24"/>
      <c r="F166" s="21"/>
      <c r="G166" s="24"/>
      <c r="H166" s="26"/>
      <c r="I166" s="28"/>
      <c r="J166" s="24"/>
      <c r="K166" s="21"/>
    </row>
    <row r="167" spans="2:11" ht="152.85" hidden="1" customHeight="1">
      <c r="B167" s="21"/>
      <c r="D167" s="24"/>
      <c r="E167" s="24"/>
      <c r="F167" s="21"/>
      <c r="G167" s="24"/>
      <c r="H167" s="26"/>
      <c r="I167" s="28"/>
      <c r="J167" s="24"/>
      <c r="K167" s="21"/>
    </row>
    <row r="168" spans="2:11" ht="30" hidden="1" customHeight="1">
      <c r="B168" s="21"/>
      <c r="D168" s="24"/>
      <c r="E168" s="24"/>
      <c r="F168" s="21"/>
      <c r="G168" s="24"/>
      <c r="H168" s="26"/>
      <c r="I168" s="28"/>
      <c r="J168" s="24"/>
      <c r="K168" s="21"/>
    </row>
    <row r="169" spans="2:11" ht="30" hidden="1" customHeight="1">
      <c r="B169" s="21"/>
      <c r="D169" s="24"/>
      <c r="E169" s="24"/>
      <c r="F169" s="21"/>
      <c r="G169" s="24"/>
      <c r="H169" s="26"/>
      <c r="I169" s="28"/>
      <c r="J169" s="24"/>
      <c r="K169" s="21"/>
    </row>
    <row r="170" spans="2:11" ht="30" hidden="1" customHeight="1">
      <c r="B170" s="21"/>
      <c r="D170" s="24"/>
      <c r="E170" s="24"/>
      <c r="F170" s="21"/>
      <c r="G170" s="24"/>
      <c r="H170" s="26"/>
      <c r="I170" s="28"/>
      <c r="J170" s="24"/>
      <c r="K170" s="21"/>
    </row>
    <row r="171" spans="2:11" ht="30" hidden="1" customHeight="1">
      <c r="B171" s="21"/>
      <c r="D171" s="24"/>
      <c r="E171" s="24"/>
      <c r="F171" s="21"/>
      <c r="G171" s="24"/>
      <c r="H171" s="26"/>
      <c r="I171" s="28"/>
      <c r="J171" s="24"/>
      <c r="K171" s="21"/>
    </row>
    <row r="172" spans="2:11" ht="46.5" hidden="1" customHeight="1">
      <c r="B172" s="21"/>
      <c r="D172" s="24"/>
      <c r="E172" s="24"/>
      <c r="F172" s="21"/>
      <c r="G172" s="24"/>
      <c r="H172" s="26"/>
      <c r="I172" s="28"/>
      <c r="J172" s="24"/>
      <c r="K172" s="21"/>
    </row>
    <row r="173" spans="2:11" ht="56.25" hidden="1" customHeight="1">
      <c r="B173" s="21"/>
      <c r="D173" s="24"/>
      <c r="E173" s="24"/>
      <c r="F173" s="21"/>
      <c r="G173" s="24"/>
      <c r="H173" s="31"/>
      <c r="I173" s="28"/>
      <c r="J173" s="24"/>
      <c r="K173" s="21"/>
    </row>
    <row r="174" spans="2:11" ht="60" hidden="1" customHeight="1">
      <c r="B174" s="21"/>
      <c r="D174" s="24"/>
      <c r="E174" s="24"/>
      <c r="F174" s="21"/>
      <c r="G174" s="24"/>
      <c r="H174" s="31"/>
      <c r="I174" s="28"/>
      <c r="J174" s="24"/>
      <c r="K174" s="21"/>
    </row>
    <row r="175" spans="2:11" ht="60" hidden="1" customHeight="1">
      <c r="B175" s="21"/>
      <c r="D175" s="24"/>
      <c r="E175" s="24"/>
      <c r="F175" s="21"/>
      <c r="G175" s="24"/>
      <c r="H175" s="31"/>
      <c r="I175" s="28"/>
      <c r="J175" s="24"/>
      <c r="K175" s="21"/>
    </row>
    <row r="176" spans="2:11" ht="60" hidden="1" customHeight="1">
      <c r="B176" s="21"/>
      <c r="D176" s="24"/>
      <c r="E176" s="24"/>
      <c r="F176" s="21"/>
      <c r="G176" s="24"/>
      <c r="H176" s="26"/>
      <c r="I176" s="28"/>
      <c r="J176" s="24"/>
      <c r="K176" s="21"/>
    </row>
    <row r="177" spans="2:11" ht="30" hidden="1" customHeight="1">
      <c r="B177" s="21"/>
      <c r="D177" s="24"/>
      <c r="E177" s="24"/>
      <c r="F177" s="21"/>
      <c r="G177" s="24"/>
      <c r="H177" s="26"/>
      <c r="I177" s="28"/>
      <c r="J177" s="24"/>
      <c r="K177" s="21"/>
    </row>
    <row r="178" spans="2:11" ht="30" hidden="1" customHeight="1">
      <c r="B178" s="21"/>
      <c r="D178" s="24"/>
      <c r="E178" s="24"/>
      <c r="F178" s="21"/>
      <c r="G178" s="24"/>
      <c r="H178" s="26"/>
      <c r="I178" s="28"/>
      <c r="J178" s="24"/>
      <c r="K178" s="21"/>
    </row>
    <row r="179" spans="2:11" ht="30" hidden="1" customHeight="1">
      <c r="B179" s="21"/>
      <c r="D179" s="24"/>
      <c r="E179" s="24"/>
      <c r="F179" s="21"/>
      <c r="G179" s="24"/>
      <c r="H179" s="32"/>
      <c r="I179" s="28"/>
      <c r="J179" s="24"/>
      <c r="K179" s="21"/>
    </row>
    <row r="180" spans="2:11" ht="146.85" hidden="1" customHeight="1">
      <c r="B180" s="21"/>
      <c r="D180" s="24"/>
      <c r="E180" s="24"/>
      <c r="F180" s="21"/>
      <c r="G180" s="24"/>
      <c r="H180" s="26"/>
      <c r="I180" s="28"/>
      <c r="J180" s="24"/>
      <c r="K180" s="21"/>
    </row>
    <row r="181" spans="2:11" ht="30" hidden="1" customHeight="1">
      <c r="B181" s="21"/>
      <c r="D181" s="24"/>
      <c r="E181" s="24"/>
      <c r="F181" s="21"/>
      <c r="G181" s="24"/>
      <c r="H181" s="26"/>
      <c r="I181" s="28"/>
      <c r="J181" s="24"/>
      <c r="K181" s="21"/>
    </row>
    <row r="182" spans="2:11" ht="30" hidden="1" customHeight="1">
      <c r="B182" s="21"/>
      <c r="D182" s="24"/>
      <c r="E182" s="24"/>
      <c r="F182" s="21"/>
      <c r="G182" s="24"/>
      <c r="H182" s="26"/>
      <c r="I182" s="28"/>
      <c r="J182" s="24"/>
      <c r="K182" s="21"/>
    </row>
    <row r="183" spans="2:11" ht="30" hidden="1" customHeight="1">
      <c r="B183" s="21"/>
      <c r="D183" s="24"/>
      <c r="E183" s="24"/>
      <c r="F183" s="21"/>
      <c r="G183" s="24"/>
      <c r="H183" s="26"/>
      <c r="I183" s="28"/>
      <c r="J183" s="24"/>
      <c r="K183" s="21"/>
    </row>
    <row r="184" spans="2:11" ht="42" hidden="1" customHeight="1">
      <c r="B184" s="21"/>
      <c r="D184" s="24"/>
      <c r="E184" s="24"/>
      <c r="F184" s="21"/>
      <c r="G184" s="24"/>
      <c r="H184" s="32"/>
      <c r="I184" s="28"/>
      <c r="J184" s="24"/>
      <c r="K184" s="21"/>
    </row>
    <row r="185" spans="2:11" ht="42" hidden="1" customHeight="1">
      <c r="B185" s="21"/>
      <c r="D185" s="24"/>
      <c r="E185" s="24"/>
      <c r="F185" s="21"/>
      <c r="G185" s="24"/>
      <c r="H185" s="32"/>
      <c r="I185" s="28"/>
      <c r="J185" s="24"/>
      <c r="K185" s="21"/>
    </row>
    <row r="186" spans="2:11" ht="42" hidden="1" customHeight="1">
      <c r="B186" s="21"/>
      <c r="D186" s="24"/>
      <c r="E186" s="24"/>
      <c r="F186" s="21"/>
      <c r="G186" s="24"/>
      <c r="H186" s="32"/>
      <c r="I186" s="28"/>
      <c r="J186" s="24"/>
      <c r="K186" s="21"/>
    </row>
    <row r="187" spans="2:11" ht="30" hidden="1" customHeight="1">
      <c r="B187" s="21"/>
      <c r="D187" s="24"/>
      <c r="E187" s="24"/>
      <c r="F187" s="21"/>
      <c r="G187" s="24"/>
      <c r="H187" s="31"/>
      <c r="I187" s="28"/>
      <c r="J187" s="24"/>
      <c r="K187" s="21"/>
    </row>
    <row r="188" spans="2:11" ht="30" hidden="1" customHeight="1">
      <c r="B188" s="21"/>
      <c r="D188" s="24"/>
      <c r="E188" s="24"/>
      <c r="F188" s="21"/>
      <c r="G188" s="24"/>
      <c r="H188" s="26"/>
      <c r="I188" s="28"/>
      <c r="J188" s="24"/>
      <c r="K188" s="21"/>
    </row>
    <row r="189" spans="2:11" ht="30" hidden="1" customHeight="1">
      <c r="B189" s="21"/>
      <c r="D189" s="24"/>
      <c r="E189" s="24"/>
      <c r="F189" s="21"/>
      <c r="G189" s="24"/>
      <c r="H189" s="26"/>
      <c r="I189" s="28"/>
      <c r="J189" s="24"/>
      <c r="K189" s="21"/>
    </row>
    <row r="190" spans="2:11" ht="104.1" hidden="1" customHeight="1">
      <c r="B190" s="21"/>
      <c r="D190" s="24"/>
      <c r="E190" s="24"/>
      <c r="F190" s="21"/>
      <c r="G190" s="24"/>
      <c r="H190" s="26"/>
      <c r="I190" s="28"/>
      <c r="J190" s="24"/>
      <c r="K190" s="21"/>
    </row>
    <row r="191" spans="2:11" ht="70.349999999999994" hidden="1" customHeight="1">
      <c r="B191" s="21"/>
      <c r="D191" s="24"/>
      <c r="E191" s="24"/>
      <c r="F191" s="21"/>
      <c r="G191" s="24"/>
      <c r="H191" s="26"/>
      <c r="I191" s="28"/>
      <c r="J191" s="24"/>
      <c r="K191" s="21"/>
    </row>
    <row r="192" spans="2:11" ht="56.25" hidden="1" customHeight="1">
      <c r="B192" s="21"/>
      <c r="D192" s="24"/>
      <c r="E192" s="24"/>
      <c r="F192" s="21"/>
      <c r="G192" s="24"/>
      <c r="H192" s="31"/>
      <c r="I192" s="28"/>
      <c r="J192" s="24"/>
      <c r="K192" s="21"/>
    </row>
    <row r="193" spans="2:11" ht="56.25" hidden="1" customHeight="1">
      <c r="B193" s="21"/>
      <c r="D193" s="699"/>
      <c r="E193" s="699"/>
      <c r="F193" s="21"/>
      <c r="G193" s="24"/>
      <c r="H193" s="26"/>
      <c r="I193" s="776"/>
      <c r="J193" s="699"/>
      <c r="K193" s="21"/>
    </row>
    <row r="194" spans="2:11" ht="56.25" hidden="1" customHeight="1">
      <c r="B194" s="21"/>
      <c r="D194" s="699"/>
      <c r="E194" s="699"/>
      <c r="F194" s="21"/>
      <c r="G194" s="24"/>
      <c r="H194" s="26"/>
      <c r="I194" s="776"/>
      <c r="J194" s="699"/>
      <c r="K194" s="21"/>
    </row>
    <row r="195" spans="2:11" ht="56.25" hidden="1" customHeight="1">
      <c r="B195" s="21"/>
      <c r="D195" s="699"/>
      <c r="E195" s="699"/>
      <c r="F195" s="21"/>
      <c r="G195" s="24"/>
      <c r="H195" s="26"/>
      <c r="I195" s="776"/>
      <c r="J195" s="699"/>
      <c r="K195" s="21"/>
    </row>
    <row r="196" spans="2:11" ht="14.25" hidden="1" customHeight="1">
      <c r="B196" s="21"/>
      <c r="D196" s="699"/>
      <c r="E196" s="699"/>
      <c r="F196" s="21"/>
      <c r="G196" s="24"/>
      <c r="H196" s="26"/>
      <c r="I196" s="776"/>
      <c r="J196" s="699"/>
      <c r="K196" s="21"/>
    </row>
    <row r="197" spans="2:11" ht="15" hidden="1" customHeight="1">
      <c r="B197" s="21"/>
      <c r="D197" s="699"/>
      <c r="E197" s="699"/>
      <c r="F197" s="21"/>
      <c r="G197" s="24"/>
      <c r="H197" s="26"/>
      <c r="I197" s="776"/>
      <c r="J197" s="699"/>
      <c r="K197" s="21"/>
    </row>
    <row r="198" spans="2:11" ht="15" hidden="1" customHeight="1">
      <c r="B198" s="21"/>
      <c r="D198" s="699"/>
      <c r="E198" s="699"/>
      <c r="F198" s="21"/>
      <c r="G198" s="24"/>
      <c r="H198" s="26"/>
      <c r="I198" s="776"/>
      <c r="J198" s="699"/>
      <c r="K198" s="21"/>
    </row>
    <row r="199" spans="2:11" ht="15" hidden="1" customHeight="1">
      <c r="B199" s="21"/>
      <c r="D199" s="24"/>
      <c r="E199" s="21"/>
      <c r="F199" s="21"/>
      <c r="G199" s="21"/>
      <c r="H199" s="27"/>
      <c r="I199" s="21"/>
      <c r="J199" s="21"/>
      <c r="K199" s="21"/>
    </row>
    <row r="200" spans="2:11" ht="15" hidden="1" customHeight="1">
      <c r="K200" s="14"/>
    </row>
    <row r="201" spans="2:11" ht="15" hidden="1" customHeight="1">
      <c r="K201" s="14"/>
    </row>
    <row r="202" spans="2:11" ht="15" hidden="1" customHeight="1">
      <c r="K202" s="14"/>
    </row>
    <row r="203" spans="2:11" ht="15" hidden="1" customHeight="1">
      <c r="K203" s="14"/>
    </row>
    <row r="204" spans="2:11" ht="15" hidden="1" customHeight="1">
      <c r="K204" s="14"/>
    </row>
    <row r="205" spans="2:11" ht="15" hidden="1" customHeight="1">
      <c r="K205" s="14"/>
    </row>
    <row r="206" spans="2:11" ht="15" hidden="1" customHeight="1">
      <c r="K206" s="14"/>
    </row>
    <row r="207" spans="2:11" ht="15" hidden="1" customHeight="1">
      <c r="K207" s="14"/>
    </row>
    <row r="208" spans="2:11" ht="15" hidden="1" customHeight="1">
      <c r="K208" s="14"/>
    </row>
    <row r="209" spans="11:11" ht="15" hidden="1" customHeight="1">
      <c r="K209" s="14"/>
    </row>
    <row r="210" spans="11:11" ht="15" hidden="1" customHeight="1">
      <c r="K210" s="14"/>
    </row>
    <row r="211" spans="11:11" ht="15" hidden="1" customHeight="1">
      <c r="K211" s="14"/>
    </row>
    <row r="212" spans="11:11" ht="15" hidden="1" customHeight="1">
      <c r="K212" s="15"/>
    </row>
    <row r="213" spans="11:11" ht="15" hidden="1" customHeight="1">
      <c r="K213" s="15"/>
    </row>
    <row r="214" spans="11:11" ht="15" hidden="1" customHeight="1">
      <c r="K214" s="15"/>
    </row>
    <row r="215" spans="11:11" ht="15" hidden="1" customHeight="1">
      <c r="K215" s="15"/>
    </row>
    <row r="216" spans="11:11" ht="15" hidden="1" customHeight="1">
      <c r="K216" s="15"/>
    </row>
    <row r="217" spans="11:11" ht="15" hidden="1" customHeight="1">
      <c r="K217" s="15"/>
    </row>
    <row r="218" spans="11:11" ht="15" hidden="1" customHeight="1">
      <c r="K218" s="15"/>
    </row>
    <row r="219" spans="11:11" ht="15" hidden="1" customHeight="1">
      <c r="K219" s="15"/>
    </row>
    <row r="220" spans="11:11" ht="15" hidden="1" customHeight="1">
      <c r="K220" s="15"/>
    </row>
    <row r="221" spans="11:11" ht="15" hidden="1" customHeight="1">
      <c r="K221" s="15"/>
    </row>
    <row r="222" spans="11:11" ht="15" hidden="1" customHeight="1">
      <c r="K222" s="15"/>
    </row>
    <row r="223" spans="11:11" ht="15" hidden="1" customHeight="1">
      <c r="K223" s="15"/>
    </row>
    <row r="224" spans="11:11" ht="15" hidden="1" customHeight="1">
      <c r="K224" s="15"/>
    </row>
    <row r="225" spans="11:11" ht="15" hidden="1" customHeight="1">
      <c r="K225" s="15"/>
    </row>
    <row r="226" spans="11:11" ht="15" hidden="1" customHeight="1">
      <c r="K226" s="15"/>
    </row>
    <row r="227" spans="11:11" ht="15" hidden="1" customHeight="1">
      <c r="K227" s="15"/>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15" hidden="1" customHeight="1">
      <c r="K325" s="23"/>
    </row>
    <row r="326" spans="11:11" ht="15" hidden="1" customHeight="1">
      <c r="K326" s="23"/>
    </row>
    <row r="327" spans="11:11" ht="15" hidden="1" customHeight="1">
      <c r="K327" s="23"/>
    </row>
    <row r="328" spans="11:11" ht="15" hidden="1" customHeight="1">
      <c r="K328" s="23"/>
    </row>
    <row r="329" spans="11:11" ht="15" hidden="1" customHeight="1">
      <c r="K329" s="23"/>
    </row>
    <row r="330" spans="11:11" ht="15" hidden="1" customHeight="1">
      <c r="K330" s="23"/>
    </row>
    <row r="331" spans="11:11" ht="15" hidden="1" customHeight="1">
      <c r="K331" s="23"/>
    </row>
    <row r="332" spans="11:11" ht="15" hidden="1" customHeight="1">
      <c r="K332" s="23"/>
    </row>
    <row r="333" spans="11:11" ht="15" hidden="1" customHeight="1">
      <c r="K333" s="23"/>
    </row>
    <row r="334" spans="11:11" ht="15" hidden="1" customHeight="1">
      <c r="K334" s="23"/>
    </row>
    <row r="335" spans="11:11" ht="15" hidden="1" customHeight="1">
      <c r="K335" s="23"/>
    </row>
    <row r="336" spans="11:11" ht="15" hidden="1" customHeight="1">
      <c r="K336" s="23"/>
    </row>
    <row r="337" spans="11:11" ht="15" hidden="1" customHeight="1">
      <c r="K337" s="23"/>
    </row>
    <row r="338" spans="11:11" ht="15" hidden="1" customHeight="1">
      <c r="K338" s="23"/>
    </row>
    <row r="339" spans="11:11" ht="15" hidden="1" customHeight="1">
      <c r="K339" s="23"/>
    </row>
    <row r="340" spans="11:11" ht="15" hidden="1" customHeight="1">
      <c r="K340" s="23"/>
    </row>
    <row r="341" spans="11:11" ht="15" hidden="1" customHeight="1">
      <c r="K341" s="23"/>
    </row>
    <row r="342" spans="11:11" ht="15" hidden="1" customHeight="1">
      <c r="K342" s="23"/>
    </row>
    <row r="343" spans="11:11" ht="15" hidden="1" customHeight="1">
      <c r="K343" s="23"/>
    </row>
    <row r="344" spans="11:11" ht="15" hidden="1" customHeight="1">
      <c r="K344" s="23"/>
    </row>
    <row r="345" spans="11:11" ht="15" hidden="1" customHeight="1">
      <c r="K345" s="23"/>
    </row>
    <row r="346" spans="11:11" ht="15" hidden="1" customHeight="1">
      <c r="K346" s="23"/>
    </row>
    <row r="347" spans="11:11" ht="15" hidden="1" customHeight="1">
      <c r="K347" s="23"/>
    </row>
    <row r="348" spans="11:11" ht="15" hidden="1" customHeight="1">
      <c r="K348" s="23"/>
    </row>
    <row r="349" spans="11:11" ht="15" hidden="1" customHeight="1">
      <c r="K349" s="23"/>
    </row>
    <row r="350" spans="11:11" ht="15" hidden="1" customHeight="1">
      <c r="K350" s="23"/>
    </row>
    <row r="351" spans="11:11" ht="15" hidden="1" customHeight="1">
      <c r="K351" s="23"/>
    </row>
    <row r="352" spans="11:11" ht="15" hidden="1" customHeight="1">
      <c r="K352" s="23"/>
    </row>
    <row r="353" spans="11:11" ht="15" hidden="1" customHeight="1">
      <c r="K353" s="23"/>
    </row>
    <row r="354" spans="11:11" ht="15" hidden="1" customHeight="1">
      <c r="K354" s="23"/>
    </row>
    <row r="355" spans="11:11" ht="15" hidden="1" customHeight="1">
      <c r="K355" s="23"/>
    </row>
    <row r="356" spans="11:11" ht="15" hidden="1" customHeight="1">
      <c r="K356" s="23"/>
    </row>
    <row r="357" spans="11:11" ht="15" hidden="1" customHeight="1">
      <c r="K357" s="23"/>
    </row>
    <row r="358" spans="11:11" ht="15" hidden="1" customHeight="1">
      <c r="K358" s="23"/>
    </row>
    <row r="359" spans="11:11" ht="15" hidden="1" customHeight="1">
      <c r="K359" s="23"/>
    </row>
    <row r="360" spans="11:11" ht="15" hidden="1" customHeight="1">
      <c r="K360" s="23"/>
    </row>
    <row r="361" spans="11:11" ht="15" hidden="1" customHeight="1">
      <c r="K361" s="23"/>
    </row>
    <row r="362" spans="11:11" ht="15" hidden="1" customHeight="1">
      <c r="K362" s="23"/>
    </row>
    <row r="363" spans="11:11" ht="15" hidden="1" customHeight="1">
      <c r="K363" s="23"/>
    </row>
    <row r="364" spans="11:11" ht="15" hidden="1" customHeight="1">
      <c r="K364" s="23"/>
    </row>
    <row r="365" spans="11:11" ht="15" hidden="1" customHeight="1">
      <c r="K365" s="23"/>
    </row>
    <row r="366" spans="11:11" ht="15" hidden="1" customHeight="1">
      <c r="K366" s="23"/>
    </row>
    <row r="367" spans="11:11" ht="15" hidden="1" customHeight="1">
      <c r="K367" s="23"/>
    </row>
    <row r="368" spans="11:11" ht="15" hidden="1" customHeight="1">
      <c r="K368" s="23"/>
    </row>
    <row r="369" spans="11:11" ht="15" hidden="1" customHeight="1">
      <c r="K369" s="23"/>
    </row>
    <row r="370" spans="11:11" ht="15" hidden="1" customHeight="1">
      <c r="K370" s="23"/>
    </row>
    <row r="371" spans="11:11" ht="15" hidden="1" customHeight="1">
      <c r="K371" s="23"/>
    </row>
    <row r="372" spans="11:11" ht="15" hidden="1" customHeight="1">
      <c r="K372" s="23"/>
    </row>
    <row r="373" spans="11:11" ht="15" hidden="1" customHeight="1">
      <c r="K373" s="23"/>
    </row>
    <row r="374" spans="11:11" ht="15" hidden="1" customHeight="1">
      <c r="K374" s="23"/>
    </row>
    <row r="375" spans="11:11" ht="15" hidden="1" customHeight="1">
      <c r="K375" s="23"/>
    </row>
    <row r="376" spans="11:11" ht="15" hidden="1" customHeight="1">
      <c r="K376" s="23"/>
    </row>
    <row r="377" spans="11:11" ht="15" hidden="1" customHeight="1">
      <c r="K377" s="23"/>
    </row>
    <row r="378" spans="11:11" ht="15" hidden="1" customHeight="1">
      <c r="K378" s="23"/>
    </row>
    <row r="379" spans="11:11" ht="15" hidden="1" customHeight="1">
      <c r="K379" s="23"/>
    </row>
    <row r="380" spans="11:11" ht="15" hidden="1" customHeight="1">
      <c r="K380" s="23"/>
    </row>
    <row r="381" spans="11:11" ht="15" hidden="1" customHeight="1">
      <c r="K381" s="23"/>
    </row>
    <row r="382" spans="11:11" ht="15" hidden="1" customHeight="1">
      <c r="K382" s="23"/>
    </row>
    <row r="383" spans="11:11" ht="0" hidden="1" customHeight="1">
      <c r="K383" s="23"/>
    </row>
    <row r="384" spans="11:11" ht="0" hidden="1" customHeight="1">
      <c r="K384" s="23"/>
    </row>
    <row r="385" spans="11:11" ht="0" hidden="1" customHeight="1">
      <c r="K385" s="23"/>
    </row>
  </sheetData>
  <sheetProtection algorithmName="SHA-512" hashValue="Vw6vjVxrSplpnFyVjz1z+OPH0zFPKSfQGiUmVkxlCRCLkT+6S9W7vTLPJ6DkeQO7pmrXlkfEfT/ycFyYjjgqFA==" saltValue="nMCOtWohDg6N2wuAZEvGLw==" spinCount="100000" sheet="1" objects="1" scenarios="1"/>
  <mergeCells count="34">
    <mergeCell ref="C79:C82"/>
    <mergeCell ref="C96:C123"/>
    <mergeCell ref="B8:C8"/>
    <mergeCell ref="B11:K11"/>
    <mergeCell ref="B12:K12"/>
    <mergeCell ref="C13:J13"/>
    <mergeCell ref="E43:K43"/>
    <mergeCell ref="C16:C22"/>
    <mergeCell ref="I16:K22"/>
    <mergeCell ref="B14:C14"/>
    <mergeCell ref="E41:K41"/>
    <mergeCell ref="C50:C55"/>
    <mergeCell ref="E39:K39"/>
    <mergeCell ref="E36:K36"/>
    <mergeCell ref="C24:C27"/>
    <mergeCell ref="B28:C28"/>
    <mergeCell ref="C125:C159"/>
    <mergeCell ref="I144:K147"/>
    <mergeCell ref="I162:K162"/>
    <mergeCell ref="D193:D198"/>
    <mergeCell ref="E193:E194"/>
    <mergeCell ref="I193:I198"/>
    <mergeCell ref="J193:J198"/>
    <mergeCell ref="E195:E196"/>
    <mergeCell ref="E197:E198"/>
    <mergeCell ref="E30:K30"/>
    <mergeCell ref="I24:K27"/>
    <mergeCell ref="B37:C37"/>
    <mergeCell ref="B48:C48"/>
    <mergeCell ref="B31:C31"/>
    <mergeCell ref="B34:C34"/>
    <mergeCell ref="E45:K45"/>
    <mergeCell ref="E47:K47"/>
    <mergeCell ref="E33:K33"/>
  </mergeCells>
  <hyperlinks>
    <hyperlink ref="B4" location="'Ethics, Risks and Compliance'!A1" display="Ethics, Risk Management and Compliance" xr:uid="{FE83DF8E-42CB-41B1-82C1-73FAB13E1793}"/>
    <hyperlink ref="D4" location="'Climate Change'!A1" display="Climate Change" xr:uid="{AF2A9D80-20C3-4AAF-A4CF-57317CAA2BE8}"/>
    <hyperlink ref="E3" location="Introduction!A1" display="Introduction" xr:uid="{36A7B330-C046-4F57-ADB1-F4555FA86DE4}"/>
    <hyperlink ref="F3" location="'Sustainability Commitment'!A1" display="Sustainability Commitment" xr:uid="{A6B58C28-2117-4163-A297-2295FA8AD797}"/>
    <hyperlink ref="G3" location="Materiality!A1" display="Materiality" xr:uid="{D92FFF1D-D10F-44A7-854D-8779E265F2A9}"/>
    <hyperlink ref="F4" location="'Biodiversity and Impacts'!A1" display="Biodiversity and Ecological Impacts" xr:uid="{05E8012E-A2FB-4828-81B9-2D18FA38027F}"/>
    <hyperlink ref="G4" location="'Sustainable Sourcing'!A1" display="Sustainable Sourcing" xr:uid="{B2FB8548-148E-4405-A80E-C56194CBDB17}"/>
    <hyperlink ref="H4" location="'Employee health and safety'!A1" display="Employee health, safety, and well-being" xr:uid="{335561F3-7455-4FFB-AB12-C163361405B7}"/>
    <hyperlink ref="I4" location="'Development and Recognition'!A1" display="Respect, development and recognition of people" xr:uid="{CCDFE1AA-8451-4D76-9725-F74C3A5A24BB}"/>
    <hyperlink ref="J4" location="'Food Quality and Safety'!A1" display="Food Quality and Safety" xr:uid="{DF804F57-91FE-430B-BE0C-CB3C2770AF91}"/>
    <hyperlink ref="K4" location="'Animal Welfare'!A1" display="Animal Welfare" xr:uid="{7C017363-B195-4CA5-9F21-74DC9AFE36A7}"/>
    <hyperlink ref="D5" location="'Additional Disclosures'!A1" display="Additional Disclosures" xr:uid="{B69BDD32-7AD6-4218-9D60-9CC16B0D7905}"/>
    <hyperlink ref="E5" location="SARB!A1" display="SARB" xr:uid="{319E2273-31E2-41A1-8060-DC60252C8E07}"/>
    <hyperlink ref="F5" location="Policies!A1" display="Policies" xr:uid="{D6C27277-5085-4DE6-BEE8-5D465D232735}"/>
    <hyperlink ref="G5" location="'GRI Content Index'!A1" display="GRI Content Index" xr:uid="{E271A11D-7BC3-44C9-AB57-7422634E6781}"/>
    <hyperlink ref="H5" location="'SASB Index'!A1" display="SASB Index" xr:uid="{BFE82678-52F0-4BCA-851D-3D2020F97557}"/>
    <hyperlink ref="E4" location="'Water Management'!A1" display="Water Management" xr:uid="{A9C7848C-8956-4E6A-BB05-DC79E2329CAC}"/>
    <hyperlink ref="C4" location="'Market presence'!A1" display="Market presence" xr:uid="{7EB5ED5B-8308-4F92-A5BE-C1FAEEB964F7}"/>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6988-031C-49F6-9675-B41BC7E57B12}">
  <sheetPr>
    <pageSetUpPr fitToPage="1"/>
  </sheetPr>
  <dimension ref="A3:O1048576"/>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57" t="s">
        <v>10</v>
      </c>
      <c r="C8" s="757"/>
      <c r="D8" s="757"/>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264"/>
      <c r="B10" s="153"/>
      <c r="C10" s="38"/>
      <c r="D10" s="38"/>
      <c r="E10" s="38"/>
      <c r="F10" s="38"/>
      <c r="G10" s="38"/>
      <c r="H10" s="38"/>
      <c r="I10" s="38"/>
      <c r="J10" s="265"/>
      <c r="K10" s="92"/>
    </row>
    <row r="11" spans="1:12" ht="45" customHeight="1">
      <c r="A11" s="264"/>
      <c r="B11" s="713" t="s">
        <v>498</v>
      </c>
      <c r="C11" s="713"/>
      <c r="D11" s="713"/>
      <c r="E11" s="713"/>
      <c r="F11" s="713"/>
      <c r="G11" s="713"/>
      <c r="H11" s="713"/>
      <c r="I11" s="713"/>
      <c r="J11" s="713"/>
      <c r="K11" s="713"/>
    </row>
    <row r="12" spans="1:12" ht="337.5" customHeight="1">
      <c r="A12" s="264"/>
      <c r="B12" s="714" t="s">
        <v>499</v>
      </c>
      <c r="C12" s="714"/>
      <c r="D12" s="714"/>
      <c r="E12" s="714"/>
      <c r="F12" s="714"/>
      <c r="G12" s="714"/>
      <c r="H12" s="714"/>
      <c r="I12" s="714"/>
      <c r="J12" s="714"/>
      <c r="K12" s="714"/>
    </row>
    <row r="13" spans="1:12" ht="17.45" thickBot="1">
      <c r="A13" s="266"/>
      <c r="B13" s="154"/>
      <c r="C13" s="154"/>
      <c r="D13" s="154"/>
      <c r="E13" s="154"/>
      <c r="F13" s="154"/>
      <c r="G13" s="154"/>
      <c r="H13" s="154"/>
      <c r="I13" s="154"/>
      <c r="J13" s="154"/>
      <c r="K13" s="154"/>
    </row>
    <row r="14" spans="1:12" ht="55.5" customHeight="1" thickBot="1">
      <c r="A14" s="266"/>
      <c r="B14" s="770" t="s">
        <v>500</v>
      </c>
      <c r="C14" s="770"/>
      <c r="D14" s="154"/>
      <c r="E14" s="154"/>
      <c r="F14" s="154"/>
      <c r="G14" s="154"/>
      <c r="H14" s="154"/>
      <c r="I14" s="154"/>
      <c r="J14" s="154"/>
      <c r="K14" s="154"/>
    </row>
    <row r="15" spans="1:12" ht="30" customHeight="1">
      <c r="A15" s="266"/>
      <c r="B15" s="164"/>
      <c r="C15" s="164"/>
      <c r="D15" s="164"/>
      <c r="E15" s="157"/>
      <c r="F15" s="157"/>
      <c r="G15" s="157">
        <v>2025</v>
      </c>
      <c r="H15" s="157"/>
      <c r="I15" s="156"/>
      <c r="J15" s="157"/>
      <c r="K15" s="157"/>
      <c r="L15" s="59"/>
    </row>
    <row r="16" spans="1:12" ht="114.75" customHeight="1" thickBot="1">
      <c r="A16" s="266"/>
      <c r="B16" s="457"/>
      <c r="C16" s="457" t="s">
        <v>501</v>
      </c>
      <c r="D16" s="154" t="s">
        <v>502</v>
      </c>
      <c r="E16" s="783" t="s">
        <v>503</v>
      </c>
      <c r="F16" s="783"/>
      <c r="G16" s="783"/>
      <c r="H16" s="783"/>
      <c r="I16" s="783"/>
      <c r="J16" s="783"/>
      <c r="K16" s="783"/>
    </row>
    <row r="17" spans="1:11" ht="30" customHeight="1">
      <c r="A17" s="164"/>
      <c r="B17" s="164"/>
      <c r="C17" s="161"/>
      <c r="D17" s="161"/>
      <c r="E17" s="157"/>
      <c r="F17" s="157"/>
      <c r="G17" s="157">
        <v>2025</v>
      </c>
      <c r="H17" s="157"/>
      <c r="I17" s="156"/>
      <c r="J17" s="157"/>
      <c r="K17" s="157"/>
    </row>
    <row r="18" spans="1:11" ht="102.75" customHeight="1" thickBot="1">
      <c r="A18" s="266"/>
      <c r="B18" s="154"/>
      <c r="C18" s="457" t="s">
        <v>504</v>
      </c>
      <c r="D18" s="154" t="s">
        <v>505</v>
      </c>
      <c r="E18" s="772" t="s">
        <v>506</v>
      </c>
      <c r="F18" s="772"/>
      <c r="G18" s="772"/>
      <c r="H18" s="772"/>
      <c r="I18" s="772"/>
      <c r="J18" s="772"/>
      <c r="K18" s="772"/>
    </row>
    <row r="19" spans="1:11" ht="30" customHeight="1">
      <c r="A19" s="266"/>
      <c r="C19" s="155"/>
      <c r="D19" s="164"/>
      <c r="E19" s="157"/>
      <c r="F19" s="157"/>
      <c r="G19" s="157">
        <v>2025</v>
      </c>
      <c r="H19" s="157"/>
      <c r="I19" s="156"/>
      <c r="J19" s="157"/>
      <c r="K19" s="157"/>
    </row>
    <row r="20" spans="1:11" ht="175.5" customHeight="1" thickBot="1">
      <c r="A20" s="266"/>
      <c r="B20" s="154"/>
      <c r="C20" s="164" t="s">
        <v>507</v>
      </c>
      <c r="D20" s="154" t="s">
        <v>508</v>
      </c>
      <c r="E20" s="772" t="s">
        <v>509</v>
      </c>
      <c r="F20" s="772"/>
      <c r="G20" s="772"/>
      <c r="H20" s="772"/>
      <c r="I20" s="772"/>
      <c r="J20" s="772"/>
      <c r="K20" s="772"/>
    </row>
    <row r="21" spans="1:11" ht="30" customHeight="1">
      <c r="A21" s="266"/>
      <c r="B21" s="164"/>
      <c r="C21" s="194"/>
      <c r="D21" s="168"/>
      <c r="E21" s="157"/>
      <c r="F21" s="157"/>
      <c r="G21" s="157">
        <v>2025</v>
      </c>
      <c r="H21" s="157"/>
      <c r="I21" s="156"/>
      <c r="J21" s="157"/>
      <c r="K21" s="157"/>
    </row>
    <row r="22" spans="1:11" ht="129.75" customHeight="1" thickBot="1">
      <c r="A22" s="266"/>
      <c r="B22" s="154"/>
      <c r="C22" s="457" t="s">
        <v>510</v>
      </c>
      <c r="D22" s="154" t="s">
        <v>511</v>
      </c>
      <c r="E22" s="772" t="s">
        <v>512</v>
      </c>
      <c r="F22" s="772"/>
      <c r="G22" s="772"/>
      <c r="H22" s="772"/>
      <c r="I22" s="772"/>
      <c r="J22" s="772"/>
      <c r="K22" s="772"/>
    </row>
    <row r="23" spans="1:11" ht="30" customHeight="1">
      <c r="A23" s="266"/>
      <c r="C23" s="155"/>
      <c r="D23" s="164"/>
      <c r="E23" s="157"/>
      <c r="F23" s="157"/>
      <c r="G23" s="157">
        <v>2025</v>
      </c>
      <c r="H23" s="157"/>
      <c r="I23" s="156"/>
      <c r="J23" s="157"/>
      <c r="K23" s="157"/>
    </row>
    <row r="24" spans="1:11" ht="129.75" customHeight="1">
      <c r="A24" s="266"/>
      <c r="B24" s="164"/>
      <c r="C24" s="155" t="s">
        <v>513</v>
      </c>
      <c r="D24" s="164" t="s">
        <v>514</v>
      </c>
      <c r="E24" s="706" t="s">
        <v>515</v>
      </c>
      <c r="F24" s="706"/>
      <c r="G24" s="706"/>
      <c r="H24" s="706"/>
      <c r="I24" s="706"/>
      <c r="J24" s="706"/>
      <c r="K24" s="706"/>
    </row>
    <row r="25" spans="1:11" ht="80.25" customHeight="1">
      <c r="A25" s="266"/>
      <c r="B25" s="793" t="s">
        <v>516</v>
      </c>
      <c r="C25" s="793"/>
      <c r="D25" s="793"/>
      <c r="E25" s="793"/>
      <c r="F25" s="793"/>
      <c r="G25" s="793"/>
      <c r="H25" s="793"/>
      <c r="I25" s="793"/>
      <c r="J25" s="793"/>
      <c r="K25" s="793"/>
    </row>
    <row r="26" spans="1:11" ht="17.45" thickBot="1">
      <c r="A26" s="266"/>
      <c r="B26" s="154"/>
      <c r="C26" s="154"/>
      <c r="D26" s="154"/>
      <c r="E26" s="154"/>
      <c r="F26" s="154"/>
      <c r="G26" s="154"/>
      <c r="H26" s="154"/>
      <c r="I26" s="154"/>
      <c r="J26" s="154"/>
      <c r="K26" s="154"/>
    </row>
    <row r="27" spans="1:11" ht="30" customHeight="1">
      <c r="A27" s="266"/>
      <c r="B27" s="164"/>
      <c r="C27" s="164"/>
      <c r="D27" s="164"/>
      <c r="E27" s="164">
        <v>2023</v>
      </c>
      <c r="F27" s="164">
        <v>2024</v>
      </c>
      <c r="G27" s="164">
        <v>2025</v>
      </c>
      <c r="H27" s="164" t="s">
        <v>176</v>
      </c>
      <c r="I27" s="156" t="s">
        <v>177</v>
      </c>
      <c r="J27" s="165"/>
      <c r="K27" s="165"/>
    </row>
    <row r="28" spans="1:11" ht="36" customHeight="1">
      <c r="A28" s="266"/>
      <c r="B28" s="92"/>
      <c r="C28" s="716" t="s">
        <v>517</v>
      </c>
      <c r="D28" s="455" t="s">
        <v>518</v>
      </c>
      <c r="E28" s="291">
        <v>1</v>
      </c>
      <c r="F28" s="291">
        <v>1</v>
      </c>
      <c r="G28" s="291">
        <v>2</v>
      </c>
      <c r="H28" s="598">
        <f>(G28-F28)/F28</f>
        <v>1</v>
      </c>
      <c r="I28" s="812"/>
      <c r="J28" s="812"/>
      <c r="K28" s="812"/>
    </row>
    <row r="29" spans="1:11" ht="36" customHeight="1">
      <c r="A29" s="266"/>
      <c r="B29" s="92"/>
      <c r="C29" s="716"/>
      <c r="D29" s="485" t="s">
        <v>519</v>
      </c>
      <c r="E29" s="291">
        <v>0.06</v>
      </c>
      <c r="F29" s="291">
        <v>0.02</v>
      </c>
      <c r="G29" s="291">
        <v>2.9000000000000001E-2</v>
      </c>
      <c r="H29" s="598">
        <f>(G29-F29)/F29</f>
        <v>0.45000000000000007</v>
      </c>
      <c r="I29" s="812"/>
      <c r="J29" s="812"/>
      <c r="K29" s="812"/>
    </row>
    <row r="30" spans="1:11" ht="16.899999999999999">
      <c r="A30" s="266"/>
      <c r="B30" s="92"/>
      <c r="C30" s="716"/>
      <c r="D30" s="426" t="s">
        <v>520</v>
      </c>
      <c r="E30" s="172">
        <v>0</v>
      </c>
      <c r="F30" s="172">
        <v>0</v>
      </c>
      <c r="G30" s="172">
        <v>0</v>
      </c>
      <c r="H30" s="598" t="s">
        <v>121</v>
      </c>
      <c r="I30" s="812"/>
      <c r="J30" s="812"/>
      <c r="K30" s="812"/>
    </row>
    <row r="31" spans="1:11" ht="16.899999999999999">
      <c r="A31" s="266"/>
      <c r="B31" s="92"/>
      <c r="C31" s="716"/>
      <c r="D31" s="426" t="s">
        <v>521</v>
      </c>
      <c r="E31" s="172">
        <v>0</v>
      </c>
      <c r="F31" s="172">
        <v>0</v>
      </c>
      <c r="G31" s="172">
        <v>0</v>
      </c>
      <c r="H31" s="598" t="s">
        <v>121</v>
      </c>
      <c r="I31" s="812"/>
      <c r="J31" s="812"/>
      <c r="K31" s="812"/>
    </row>
    <row r="32" spans="1:11" ht="16.899999999999999">
      <c r="A32" s="266"/>
      <c r="B32" s="92"/>
      <c r="C32" s="716"/>
      <c r="D32" s="426" t="s">
        <v>522</v>
      </c>
      <c r="E32" s="172">
        <v>1</v>
      </c>
      <c r="F32" s="172">
        <v>1</v>
      </c>
      <c r="G32" s="172">
        <v>2</v>
      </c>
      <c r="H32" s="598">
        <f>(G32-F32)/F32</f>
        <v>1</v>
      </c>
      <c r="I32" s="812"/>
      <c r="J32" s="812"/>
      <c r="K32" s="812"/>
    </row>
    <row r="33" spans="1:11" ht="16.899999999999999">
      <c r="A33" s="266"/>
      <c r="B33" s="92"/>
      <c r="C33" s="716"/>
      <c r="D33" s="426" t="s">
        <v>523</v>
      </c>
      <c r="E33" s="172">
        <v>0.06</v>
      </c>
      <c r="F33" s="172">
        <v>4.9000000000000002E-2</v>
      </c>
      <c r="G33" s="172">
        <v>8.5999999999999993E-2</v>
      </c>
      <c r="H33" s="598">
        <f>(G33-F33)/F33</f>
        <v>0.75510204081632637</v>
      </c>
      <c r="I33" s="812"/>
      <c r="J33" s="812"/>
      <c r="K33" s="812"/>
    </row>
    <row r="34" spans="1:11" ht="16.899999999999999">
      <c r="A34" s="266"/>
      <c r="B34" s="92"/>
      <c r="C34" s="716"/>
      <c r="D34" s="426" t="s">
        <v>524</v>
      </c>
      <c r="E34" s="172">
        <v>0</v>
      </c>
      <c r="F34" s="172">
        <v>0</v>
      </c>
      <c r="G34" s="172">
        <v>0</v>
      </c>
      <c r="H34" s="598" t="s">
        <v>121</v>
      </c>
      <c r="I34" s="812"/>
      <c r="J34" s="812"/>
      <c r="K34" s="812"/>
    </row>
    <row r="35" spans="1:11" ht="36" customHeight="1">
      <c r="A35" s="266"/>
      <c r="B35" s="164"/>
      <c r="C35" s="716"/>
      <c r="D35" s="426" t="s">
        <v>525</v>
      </c>
      <c r="E35" s="172">
        <v>0</v>
      </c>
      <c r="F35" s="172">
        <v>0</v>
      </c>
      <c r="G35" s="172">
        <v>0</v>
      </c>
      <c r="H35" s="598" t="s">
        <v>121</v>
      </c>
      <c r="I35" s="812"/>
      <c r="J35" s="812"/>
      <c r="K35" s="812"/>
    </row>
    <row r="36" spans="1:11" ht="33.6">
      <c r="A36" s="266"/>
      <c r="B36" s="164"/>
      <c r="C36" s="716"/>
      <c r="D36" s="455" t="s">
        <v>526</v>
      </c>
      <c r="E36" s="291">
        <v>175</v>
      </c>
      <c r="F36" s="291">
        <v>370</v>
      </c>
      <c r="G36" s="291">
        <v>385</v>
      </c>
      <c r="H36" s="598">
        <f t="shared" ref="H36:H41" si="0">(G36-F36)/F36</f>
        <v>4.0540540540540543E-2</v>
      </c>
      <c r="I36" s="812"/>
      <c r="J36" s="812"/>
      <c r="K36" s="812"/>
    </row>
    <row r="37" spans="1:11" ht="33.6">
      <c r="A37" s="266"/>
      <c r="B37" s="164"/>
      <c r="C37" s="716"/>
      <c r="D37" s="455" t="s">
        <v>527</v>
      </c>
      <c r="E37" s="291">
        <v>4.3</v>
      </c>
      <c r="F37" s="291">
        <v>7.47</v>
      </c>
      <c r="G37" s="291">
        <v>5.65</v>
      </c>
      <c r="H37" s="598">
        <f t="shared" si="0"/>
        <v>-0.24364123159303874</v>
      </c>
      <c r="I37" s="812"/>
      <c r="J37" s="812"/>
      <c r="K37" s="812"/>
    </row>
    <row r="38" spans="1:11" ht="33.6">
      <c r="A38" s="266"/>
      <c r="B38" s="164"/>
      <c r="C38" s="716"/>
      <c r="D38" s="426" t="s">
        <v>528</v>
      </c>
      <c r="E38" s="172">
        <v>20</v>
      </c>
      <c r="F38" s="172">
        <v>45</v>
      </c>
      <c r="G38" s="172">
        <v>55</v>
      </c>
      <c r="H38" s="598">
        <f t="shared" si="0"/>
        <v>0.22222222222222221</v>
      </c>
      <c r="I38" s="812"/>
      <c r="J38" s="812"/>
      <c r="K38" s="812"/>
    </row>
    <row r="39" spans="1:11" ht="54" customHeight="1">
      <c r="A39" s="266"/>
      <c r="B39" s="164"/>
      <c r="C39" s="716"/>
      <c r="D39" s="426" t="s">
        <v>529</v>
      </c>
      <c r="E39" s="172">
        <v>0.79</v>
      </c>
      <c r="F39" s="172">
        <v>1.56</v>
      </c>
      <c r="G39" s="172">
        <v>1.22</v>
      </c>
      <c r="H39" s="598">
        <f t="shared" si="0"/>
        <v>-0.21794871794871798</v>
      </c>
      <c r="I39" s="812"/>
      <c r="J39" s="812"/>
      <c r="K39" s="812"/>
    </row>
    <row r="40" spans="1:11" ht="54" customHeight="1">
      <c r="A40" s="266"/>
      <c r="B40" s="164"/>
      <c r="C40" s="716"/>
      <c r="D40" s="426" t="s">
        <v>530</v>
      </c>
      <c r="E40" s="172">
        <v>124</v>
      </c>
      <c r="F40" s="172">
        <v>300</v>
      </c>
      <c r="G40" s="172">
        <v>312</v>
      </c>
      <c r="H40" s="598">
        <f t="shared" si="0"/>
        <v>0.04</v>
      </c>
      <c r="I40" s="812"/>
      <c r="J40" s="812"/>
      <c r="K40" s="812"/>
    </row>
    <row r="41" spans="1:11" ht="50.45">
      <c r="A41" s="266"/>
      <c r="B41" s="164"/>
      <c r="C41" s="716"/>
      <c r="D41" s="426" t="s">
        <v>531</v>
      </c>
      <c r="E41" s="172">
        <v>9.3000000000000007</v>
      </c>
      <c r="F41" s="172">
        <v>15.9</v>
      </c>
      <c r="G41" s="172">
        <v>14.4</v>
      </c>
      <c r="H41" s="598">
        <f t="shared" si="0"/>
        <v>-9.4339622641509427E-2</v>
      </c>
      <c r="I41" s="812"/>
      <c r="J41" s="812"/>
      <c r="K41" s="812"/>
    </row>
    <row r="42" spans="1:11" ht="33.6">
      <c r="A42" s="266"/>
      <c r="B42" s="164"/>
      <c r="C42" s="716"/>
      <c r="D42" s="426" t="s">
        <v>532</v>
      </c>
      <c r="E42" s="172">
        <v>31</v>
      </c>
      <c r="F42" s="172">
        <v>25</v>
      </c>
      <c r="G42" s="172">
        <v>18</v>
      </c>
      <c r="H42" s="598">
        <f t="shared" ref="H42:H51" si="1">(G42-F42)/F42</f>
        <v>-0.28000000000000003</v>
      </c>
      <c r="I42" s="812"/>
      <c r="J42" s="812"/>
      <c r="K42" s="812"/>
    </row>
    <row r="43" spans="1:11" ht="54" customHeight="1">
      <c r="A43" s="266"/>
      <c r="B43" s="164"/>
      <c r="C43" s="716"/>
      <c r="D43" s="426" t="s">
        <v>533</v>
      </c>
      <c r="E43" s="172">
        <v>14.6</v>
      </c>
      <c r="F43" s="172">
        <v>14.1</v>
      </c>
      <c r="G43" s="172">
        <v>12.1</v>
      </c>
      <c r="H43" s="598">
        <f t="shared" si="1"/>
        <v>-0.14184397163120568</v>
      </c>
      <c r="I43" s="812"/>
      <c r="J43" s="812"/>
      <c r="K43" s="812"/>
    </row>
    <row r="44" spans="1:11" ht="54" customHeight="1">
      <c r="A44" s="266"/>
      <c r="B44" s="164"/>
      <c r="C44" s="716"/>
      <c r="D44" s="455" t="s">
        <v>534</v>
      </c>
      <c r="E44" s="291">
        <v>568</v>
      </c>
      <c r="F44" s="291">
        <v>327</v>
      </c>
      <c r="G44" s="291">
        <v>646</v>
      </c>
      <c r="H44" s="598">
        <f t="shared" si="1"/>
        <v>0.97553516819571862</v>
      </c>
      <c r="I44" s="812"/>
      <c r="J44" s="812"/>
      <c r="K44" s="812"/>
    </row>
    <row r="45" spans="1:11" ht="54" customHeight="1">
      <c r="A45" s="266"/>
      <c r="B45" s="164"/>
      <c r="C45" s="716"/>
      <c r="D45" s="455" t="s">
        <v>535</v>
      </c>
      <c r="E45" s="291">
        <v>13.9</v>
      </c>
      <c r="F45" s="291">
        <v>6.6</v>
      </c>
      <c r="G45" s="291">
        <v>9.5</v>
      </c>
      <c r="H45" s="598">
        <f t="shared" si="1"/>
        <v>0.43939393939393945</v>
      </c>
      <c r="I45" s="812"/>
      <c r="J45" s="812"/>
      <c r="K45" s="812"/>
    </row>
    <row r="46" spans="1:11" ht="54" customHeight="1">
      <c r="A46" s="266"/>
      <c r="B46" s="164"/>
      <c r="C46" s="716"/>
      <c r="D46" s="426" t="s">
        <v>536</v>
      </c>
      <c r="E46" s="172">
        <v>246</v>
      </c>
      <c r="F46" s="172">
        <v>204</v>
      </c>
      <c r="G46" s="172">
        <v>473</v>
      </c>
      <c r="H46" s="598">
        <f t="shared" si="1"/>
        <v>1.3186274509803921</v>
      </c>
      <c r="I46" s="812" t="s">
        <v>537</v>
      </c>
      <c r="J46" s="812"/>
      <c r="K46" s="812"/>
    </row>
    <row r="47" spans="1:11" ht="54" customHeight="1">
      <c r="A47" s="266"/>
      <c r="B47" s="164"/>
      <c r="C47" s="716"/>
      <c r="D47" s="426" t="s">
        <v>538</v>
      </c>
      <c r="E47" s="172">
        <v>9.6999999999999993</v>
      </c>
      <c r="F47" s="172">
        <v>7.1</v>
      </c>
      <c r="G47" s="172">
        <v>10.5</v>
      </c>
      <c r="H47" s="598">
        <f t="shared" si="1"/>
        <v>0.4788732394366198</v>
      </c>
      <c r="I47" s="812"/>
      <c r="J47" s="812"/>
      <c r="K47" s="812"/>
    </row>
    <row r="48" spans="1:11" ht="54" customHeight="1">
      <c r="A48" s="266"/>
      <c r="B48" s="164"/>
      <c r="C48" s="716"/>
      <c r="D48" s="426" t="s">
        <v>539</v>
      </c>
      <c r="E48" s="172">
        <v>219</v>
      </c>
      <c r="F48" s="172">
        <v>118</v>
      </c>
      <c r="G48" s="172">
        <v>168</v>
      </c>
      <c r="H48" s="598">
        <f t="shared" si="1"/>
        <v>0.42372881355932202</v>
      </c>
      <c r="I48" s="812"/>
      <c r="J48" s="812"/>
      <c r="K48" s="812"/>
    </row>
    <row r="49" spans="1:11" ht="54" customHeight="1">
      <c r="A49" s="266"/>
      <c r="B49" s="164"/>
      <c r="C49" s="716"/>
      <c r="D49" s="426" t="s">
        <v>540</v>
      </c>
      <c r="E49" s="172">
        <v>16.399999999999999</v>
      </c>
      <c r="F49" s="172">
        <v>6.3</v>
      </c>
      <c r="G49" s="172">
        <v>7.8</v>
      </c>
      <c r="H49" s="598">
        <f t="shared" si="1"/>
        <v>0.23809523809523811</v>
      </c>
      <c r="I49" s="812"/>
      <c r="J49" s="812"/>
      <c r="K49" s="812"/>
    </row>
    <row r="50" spans="1:11" ht="54" customHeight="1">
      <c r="A50" s="266"/>
      <c r="B50" s="164"/>
      <c r="C50" s="716"/>
      <c r="D50" s="426" t="s">
        <v>541</v>
      </c>
      <c r="E50" s="172">
        <v>103</v>
      </c>
      <c r="F50" s="172">
        <v>5</v>
      </c>
      <c r="G50" s="172">
        <v>5</v>
      </c>
      <c r="H50" s="598">
        <f t="shared" si="1"/>
        <v>0</v>
      </c>
      <c r="I50" s="812"/>
      <c r="J50" s="812"/>
      <c r="K50" s="812"/>
    </row>
    <row r="51" spans="1:11" ht="54" customHeight="1" thickBot="1">
      <c r="A51" s="266"/>
      <c r="B51" s="154"/>
      <c r="C51" s="717"/>
      <c r="D51" s="168" t="s">
        <v>542</v>
      </c>
      <c r="E51" s="173">
        <v>48.5</v>
      </c>
      <c r="F51" s="173">
        <v>2.8</v>
      </c>
      <c r="G51" s="173">
        <v>3.4</v>
      </c>
      <c r="H51" s="606">
        <f t="shared" si="1"/>
        <v>0.21428571428571433</v>
      </c>
      <c r="I51" s="154"/>
      <c r="J51" s="154"/>
      <c r="K51" s="154"/>
    </row>
    <row r="52" spans="1:11" ht="30" customHeight="1">
      <c r="A52" s="266"/>
      <c r="B52" s="190"/>
      <c r="C52" s="161"/>
      <c r="D52" s="270"/>
      <c r="E52" s="157">
        <v>2023</v>
      </c>
      <c r="F52" s="157">
        <v>2024</v>
      </c>
      <c r="G52" s="157">
        <v>2025</v>
      </c>
      <c r="H52" s="157" t="s">
        <v>176</v>
      </c>
      <c r="I52" s="156" t="s">
        <v>177</v>
      </c>
      <c r="J52" s="165"/>
      <c r="K52" s="165"/>
    </row>
    <row r="53" spans="1:11" ht="69.95" customHeight="1">
      <c r="A53" s="266"/>
      <c r="B53" s="190"/>
      <c r="C53" s="716" t="s">
        <v>543</v>
      </c>
      <c r="D53" s="125" t="s">
        <v>544</v>
      </c>
      <c r="E53" s="161">
        <v>40</v>
      </c>
      <c r="F53" s="161">
        <v>45</v>
      </c>
      <c r="G53" s="161">
        <v>205</v>
      </c>
      <c r="H53" s="598">
        <f>(G53-F53)/F53</f>
        <v>3.5555555555555554</v>
      </c>
      <c r="I53" s="705" t="s">
        <v>545</v>
      </c>
      <c r="J53" s="705"/>
      <c r="K53" s="705"/>
    </row>
    <row r="54" spans="1:11" ht="69.95" customHeight="1">
      <c r="A54" s="266"/>
      <c r="B54" s="190"/>
      <c r="C54" s="716"/>
      <c r="D54" s="426" t="s">
        <v>546</v>
      </c>
      <c r="E54" s="174">
        <v>4</v>
      </c>
      <c r="F54" s="174">
        <v>3</v>
      </c>
      <c r="G54" s="174">
        <v>1</v>
      </c>
      <c r="H54" s="598">
        <f>(G54-F54)/F54</f>
        <v>-0.66666666666666663</v>
      </c>
      <c r="I54" s="706"/>
      <c r="J54" s="706"/>
      <c r="K54" s="706"/>
    </row>
    <row r="55" spans="1:11" ht="69.95" customHeight="1">
      <c r="A55" s="266"/>
      <c r="B55" s="190"/>
      <c r="C55" s="716"/>
      <c r="D55" s="426" t="s">
        <v>547</v>
      </c>
      <c r="E55" s="174">
        <v>36</v>
      </c>
      <c r="F55" s="174">
        <v>42</v>
      </c>
      <c r="G55" s="174">
        <v>204</v>
      </c>
      <c r="H55" s="598">
        <f>(G55-F55)/F55</f>
        <v>3.8571428571428572</v>
      </c>
      <c r="I55" s="706"/>
      <c r="J55" s="706"/>
      <c r="K55" s="706"/>
    </row>
    <row r="56" spans="1:11" ht="69.95" customHeight="1" thickBot="1">
      <c r="A56" s="266"/>
      <c r="B56" s="154"/>
      <c r="C56" s="717"/>
      <c r="D56" s="166" t="s">
        <v>548</v>
      </c>
      <c r="E56" s="166" t="s">
        <v>121</v>
      </c>
      <c r="F56" s="166">
        <v>0</v>
      </c>
      <c r="G56" s="166">
        <v>0</v>
      </c>
      <c r="H56" s="606">
        <v>0</v>
      </c>
      <c r="I56" s="772"/>
      <c r="J56" s="772"/>
      <c r="K56" s="772"/>
    </row>
    <row r="57" spans="1:11" ht="30" customHeight="1" thickBot="1">
      <c r="A57" s="269"/>
      <c r="B57" s="770" t="s">
        <v>549</v>
      </c>
      <c r="C57" s="770"/>
      <c r="D57" s="154"/>
      <c r="E57" s="154"/>
      <c r="F57" s="154"/>
      <c r="G57" s="154"/>
      <c r="H57" s="154"/>
      <c r="I57" s="154"/>
      <c r="J57" s="154"/>
      <c r="K57" s="154"/>
    </row>
    <row r="58" spans="1:11" ht="30" customHeight="1">
      <c r="A58" s="269"/>
      <c r="B58" s="164"/>
      <c r="C58" s="164"/>
      <c r="D58" s="164"/>
      <c r="E58" s="486"/>
      <c r="F58" s="486"/>
      <c r="G58" s="185">
        <v>2025</v>
      </c>
      <c r="H58" s="486"/>
      <c r="I58" s="156" t="s">
        <v>177</v>
      </c>
      <c r="J58" s="165"/>
      <c r="K58" s="165"/>
    </row>
    <row r="59" spans="1:11" ht="35.1" customHeight="1">
      <c r="A59" s="269"/>
      <c r="B59" s="164"/>
      <c r="C59" s="164"/>
      <c r="D59" s="182"/>
      <c r="E59" s="182"/>
      <c r="F59" s="182" t="s">
        <v>550</v>
      </c>
      <c r="G59" s="182" t="s">
        <v>551</v>
      </c>
      <c r="H59" s="164"/>
      <c r="I59" s="705" t="s">
        <v>552</v>
      </c>
      <c r="J59" s="705"/>
      <c r="K59" s="705"/>
    </row>
    <row r="60" spans="1:11" ht="30" customHeight="1">
      <c r="A60" s="269"/>
      <c r="B60" s="92"/>
      <c r="C60" s="716" t="s">
        <v>553</v>
      </c>
      <c r="D60" s="158" t="s">
        <v>247</v>
      </c>
      <c r="E60" s="172"/>
      <c r="F60" s="616">
        <v>0.31159999999999999</v>
      </c>
      <c r="G60" s="616">
        <v>1.5E-3</v>
      </c>
      <c r="H60" s="203"/>
      <c r="I60" s="706"/>
      <c r="J60" s="706"/>
      <c r="K60" s="706"/>
    </row>
    <row r="61" spans="1:11" ht="30" customHeight="1">
      <c r="A61" s="269"/>
      <c r="B61" s="92"/>
      <c r="C61" s="716"/>
      <c r="D61" s="424" t="s">
        <v>248</v>
      </c>
      <c r="E61" s="172"/>
      <c r="F61" s="616">
        <v>0.308</v>
      </c>
      <c r="G61" s="616">
        <v>0</v>
      </c>
      <c r="H61" s="203"/>
      <c r="I61" s="706"/>
      <c r="J61" s="706"/>
      <c r="K61" s="706"/>
    </row>
    <row r="62" spans="1:11" ht="30" customHeight="1">
      <c r="A62" s="269"/>
      <c r="B62" s="92"/>
      <c r="C62" s="716"/>
      <c r="D62" s="424" t="s">
        <v>249</v>
      </c>
      <c r="E62" s="172"/>
      <c r="F62" s="616">
        <v>0.1174</v>
      </c>
      <c r="G62" s="616">
        <v>0</v>
      </c>
      <c r="H62" s="203"/>
      <c r="I62" s="706"/>
      <c r="J62" s="706"/>
      <c r="K62" s="706"/>
    </row>
    <row r="63" spans="1:11" ht="30" customHeight="1">
      <c r="A63" s="269"/>
      <c r="B63" s="92"/>
      <c r="C63" s="716"/>
      <c r="D63" s="424" t="s">
        <v>250</v>
      </c>
      <c r="E63" s="172"/>
      <c r="F63" s="616">
        <v>1.3716999999999999</v>
      </c>
      <c r="G63" s="616">
        <v>0</v>
      </c>
      <c r="H63" s="567"/>
      <c r="I63" s="706"/>
      <c r="J63" s="706"/>
      <c r="K63" s="706"/>
    </row>
    <row r="64" spans="1:11" ht="30" customHeight="1">
      <c r="A64" s="269"/>
      <c r="B64" s="92"/>
      <c r="C64" s="716"/>
      <c r="D64" s="424" t="s">
        <v>252</v>
      </c>
      <c r="E64" s="172"/>
      <c r="F64" s="616">
        <v>0.1085</v>
      </c>
      <c r="G64" s="616">
        <v>0</v>
      </c>
      <c r="H64" s="184"/>
      <c r="I64" s="706"/>
      <c r="J64" s="706"/>
      <c r="K64" s="706"/>
    </row>
    <row r="65" spans="1:11" ht="30" customHeight="1">
      <c r="A65" s="269"/>
      <c r="B65" s="92"/>
      <c r="C65" s="716"/>
      <c r="D65" s="424" t="s">
        <v>253</v>
      </c>
      <c r="E65" s="172"/>
      <c r="F65" s="616">
        <v>3.0599999999999999E-2</v>
      </c>
      <c r="G65" s="616">
        <v>1.5E-3</v>
      </c>
      <c r="H65" s="184"/>
      <c r="I65" s="706"/>
      <c r="J65" s="706"/>
      <c r="K65" s="706"/>
    </row>
    <row r="66" spans="1:11" ht="30" customHeight="1" thickBot="1">
      <c r="A66" s="269"/>
      <c r="B66" s="92"/>
      <c r="C66" s="716"/>
      <c r="D66" s="449" t="s">
        <v>254</v>
      </c>
      <c r="E66" s="186"/>
      <c r="F66" s="617">
        <v>0.35720000000000002</v>
      </c>
      <c r="G66" s="617">
        <v>0</v>
      </c>
      <c r="H66" s="568"/>
      <c r="I66" s="706"/>
      <c r="J66" s="706"/>
      <c r="K66" s="706"/>
    </row>
    <row r="67" spans="1:11" ht="30" customHeight="1">
      <c r="A67" s="269"/>
      <c r="B67" s="287"/>
      <c r="C67" s="487"/>
      <c r="D67" s="256"/>
      <c r="E67" s="488"/>
      <c r="F67" s="488"/>
      <c r="G67" s="481">
        <v>2025</v>
      </c>
      <c r="H67" s="488"/>
      <c r="I67" s="488"/>
      <c r="J67" s="488"/>
      <c r="K67" s="488"/>
    </row>
    <row r="68" spans="1:11" ht="108" customHeight="1">
      <c r="C68" s="164" t="s">
        <v>554</v>
      </c>
      <c r="E68" s="811" t="s">
        <v>555</v>
      </c>
      <c r="F68" s="811"/>
      <c r="G68" s="811"/>
      <c r="H68" s="811"/>
      <c r="I68" s="811"/>
      <c r="J68" s="811"/>
      <c r="K68" s="811"/>
    </row>
    <row r="69" spans="1:11" ht="15" customHeight="1">
      <c r="C69" s="164"/>
      <c r="K69" s="23"/>
    </row>
    <row r="70" spans="1:11" ht="15" hidden="1" customHeight="1">
      <c r="C70" s="164"/>
      <c r="K70" s="23"/>
    </row>
    <row r="71" spans="1:11" ht="15" hidden="1" customHeight="1">
      <c r="C71" s="164"/>
      <c r="K71" s="23"/>
    </row>
    <row r="72" spans="1:11" ht="15" hidden="1" customHeight="1">
      <c r="C72" s="164"/>
      <c r="K72" s="23"/>
    </row>
    <row r="73" spans="1:11" ht="15" hidden="1" customHeight="1">
      <c r="C73" s="164"/>
      <c r="K73" s="23"/>
    </row>
    <row r="74" spans="1:11" ht="15" hidden="1" customHeight="1">
      <c r="C74" s="164"/>
      <c r="K74" s="23"/>
    </row>
    <row r="75" spans="1:11" ht="15" hidden="1" customHeight="1">
      <c r="K75" s="23"/>
    </row>
    <row r="76" spans="1:11" ht="15" hidden="1" customHeight="1">
      <c r="K76" s="23"/>
    </row>
    <row r="77" spans="1:11" ht="15" hidden="1" customHeight="1">
      <c r="K77" s="23"/>
    </row>
    <row r="78" spans="1:11" ht="15" hidden="1" customHeight="1">
      <c r="K78" s="23"/>
    </row>
    <row r="79" spans="1:11" ht="15" hidden="1" customHeight="1">
      <c r="K79" s="23"/>
    </row>
    <row r="80" spans="1:11" ht="15" hidden="1" customHeight="1">
      <c r="K80" s="23"/>
    </row>
    <row r="81" spans="11:11" ht="15" hidden="1" customHeight="1">
      <c r="K81" s="23"/>
    </row>
    <row r="82" spans="11:11" ht="15" hidden="1" customHeight="1">
      <c r="K82" s="23"/>
    </row>
    <row r="83" spans="11:11" ht="15" hidden="1" customHeight="1">
      <c r="K83" s="23"/>
    </row>
    <row r="84" spans="11:11" ht="15" hidden="1" customHeight="1">
      <c r="K84" s="23"/>
    </row>
    <row r="85" spans="11:11" ht="15" hidden="1" customHeight="1">
      <c r="K85" s="23"/>
    </row>
    <row r="86" spans="11:11" ht="15" hidden="1" customHeight="1">
      <c r="K86" s="23"/>
    </row>
    <row r="87" spans="11:11" ht="15" hidden="1" customHeight="1">
      <c r="K87" s="23"/>
    </row>
    <row r="88" spans="11:11" ht="15" hidden="1" customHeight="1">
      <c r="K88" s="23"/>
    </row>
    <row r="89" spans="11:11" ht="15" hidden="1" customHeight="1">
      <c r="K89" s="23"/>
    </row>
    <row r="90" spans="11:11" ht="15" hidden="1" customHeight="1">
      <c r="K90" s="23"/>
    </row>
    <row r="91" spans="11:11" ht="15" hidden="1" customHeight="1">
      <c r="K91" s="23"/>
    </row>
    <row r="92" spans="11:11" ht="0" hidden="1" customHeight="1">
      <c r="K92" s="23"/>
    </row>
    <row r="93" spans="11:11" ht="0" hidden="1" customHeight="1">
      <c r="K93" s="23"/>
    </row>
    <row r="94" spans="11:11" ht="0" hidden="1" customHeight="1">
      <c r="K94" s="23"/>
    </row>
    <row r="1048576" ht="18.75" hidden="1" customHeight="1"/>
  </sheetData>
  <sheetProtection algorithmName="SHA-512" hashValue="nKcYuIneZI1k7vFkpAp9koFQHe6kZWJGbL+C0sdL5aOvaCFplCXnJ5fJqEqW5/22RCXkVwcsPX8SWzvYYhF1Sw==" saltValue="BwAhkU5cDpyfJS753yZVdA==" spinCount="100000" sheet="1" objects="1" scenarios="1"/>
  <mergeCells count="40">
    <mergeCell ref="C60:C66"/>
    <mergeCell ref="B57:C57"/>
    <mergeCell ref="C53:C56"/>
    <mergeCell ref="I47:K47"/>
    <mergeCell ref="I48:K48"/>
    <mergeCell ref="I49:K49"/>
    <mergeCell ref="I50:K50"/>
    <mergeCell ref="B11:K11"/>
    <mergeCell ref="B12:K12"/>
    <mergeCell ref="B14:C14"/>
    <mergeCell ref="E16:K16"/>
    <mergeCell ref="B8:D8"/>
    <mergeCell ref="E18:K18"/>
    <mergeCell ref="E22:K22"/>
    <mergeCell ref="E24:K24"/>
    <mergeCell ref="B25:K25"/>
    <mergeCell ref="C28:C51"/>
    <mergeCell ref="I46:K46"/>
    <mergeCell ref="I28:K28"/>
    <mergeCell ref="I29:K29"/>
    <mergeCell ref="E20:K20"/>
    <mergeCell ref="I30:K30"/>
    <mergeCell ref="I31:K31"/>
    <mergeCell ref="I32:K32"/>
    <mergeCell ref="I33:K33"/>
    <mergeCell ref="I34:K34"/>
    <mergeCell ref="I35:K35"/>
    <mergeCell ref="I36:K36"/>
    <mergeCell ref="E68:K68"/>
    <mergeCell ref="I37:K37"/>
    <mergeCell ref="I38:K38"/>
    <mergeCell ref="I39:K39"/>
    <mergeCell ref="I40:K40"/>
    <mergeCell ref="I41:K41"/>
    <mergeCell ref="I42:K42"/>
    <mergeCell ref="I43:K43"/>
    <mergeCell ref="I44:K44"/>
    <mergeCell ref="I45:K45"/>
    <mergeCell ref="I59:K66"/>
    <mergeCell ref="I53:K56"/>
  </mergeCells>
  <hyperlinks>
    <hyperlink ref="B4" location="'Ethics, Risks and Compliance'!A1" display="Ethics, Risk Management and Compliance" xr:uid="{22BABBB6-721D-495E-A905-A3BC1DC83F72}"/>
    <hyperlink ref="D4" location="'Climate Change'!A1" display="Climate Change" xr:uid="{FC048729-DC66-47BF-8E61-D76DFF890935}"/>
    <hyperlink ref="E3" location="Introduction!A1" display="Introduction" xr:uid="{F40C62F8-A17A-43A5-B5E0-35A7EA797270}"/>
    <hyperlink ref="F3" location="'Sustainability Commitment'!A1" display="Sustainability Commitment" xr:uid="{07DF1CE4-5472-4428-A48B-C033CA3C71DA}"/>
    <hyperlink ref="G3" location="Materiality!A1" display="Materiality" xr:uid="{94FCE5BB-7D34-4544-8195-18305748687D}"/>
    <hyperlink ref="F4" location="'Biodiversity and Impacts'!A1" display="Biodiversity and Ecological Impacts" xr:uid="{4D884108-FE79-4904-B92A-E5E3BB391935}"/>
    <hyperlink ref="G4" location="'Sustainable Sourcing'!A1" display="Sustainable Sourcing" xr:uid="{5382A740-24EF-4740-80C1-DB3FEF637A02}"/>
    <hyperlink ref="H4" location="'Employee health and safety'!A1" display="Employee health, safety, and well-being" xr:uid="{80295A54-6029-49F4-803E-458576E72D33}"/>
    <hyperlink ref="I4" location="'Development and Recognition'!A1" display="Respect, development and recognition of people" xr:uid="{2D92A99A-6123-4FCF-9396-402A2A201E1C}"/>
    <hyperlink ref="J4" location="'Food Quality and Safety'!A1" display="Food Quality and Safety" xr:uid="{CAD40FA9-DAE6-40AD-A210-234261EE30F7}"/>
    <hyperlink ref="K4" location="'Animal Welfare'!A1" display="Animal Welfare" xr:uid="{AAE84040-8438-4A5B-85F6-B5897E6A0E2E}"/>
    <hyperlink ref="D5" location="'Additional Disclosures'!A1" display="Additional Disclosures" xr:uid="{0666493F-8D4B-4CCB-8CCF-8C7E1E84A665}"/>
    <hyperlink ref="E5" location="SARB!A1" display="SARB" xr:uid="{DBCE2C65-190E-4A84-A083-488FBAC4ABAC}"/>
    <hyperlink ref="F5" location="Policies!A1" display="Policies" xr:uid="{43EEE735-545C-41DA-8246-84B61C262CB8}"/>
    <hyperlink ref="G5" location="'GRI Content Index'!A1" display="GRI Content Index" xr:uid="{ABCB3007-07F3-4D5B-AB55-98BAAEE10C60}"/>
    <hyperlink ref="H5" location="'SASB Index'!A1" display="SASB Index" xr:uid="{8A2D0911-CE1F-439D-B86A-6C0B882EE0EA}"/>
    <hyperlink ref="E4" location="'Water Management'!A1" display="Water Management" xr:uid="{F86FC497-D1A7-4D73-B25F-E86306DC0550}"/>
    <hyperlink ref="C4" location="'Market presence'!A1" display="Market presence" xr:uid="{6D87CAFE-01E8-48CD-A1F3-ACA5EFA9D554}"/>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05C2-2B16-466C-963C-66A86828E3C9}">
  <sheetPr>
    <pageSetUpPr fitToPage="1"/>
  </sheetPr>
  <dimension ref="A3:O112"/>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57" t="s">
        <v>12</v>
      </c>
      <c r="C8" s="757"/>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264"/>
      <c r="B10" s="153"/>
      <c r="C10" s="38"/>
      <c r="D10" s="38"/>
      <c r="E10" s="38"/>
      <c r="F10" s="38"/>
      <c r="G10" s="38"/>
      <c r="H10" s="38"/>
      <c r="I10" s="38"/>
      <c r="J10" s="265"/>
      <c r="K10" s="92"/>
    </row>
    <row r="11" spans="1:12" ht="45" customHeight="1">
      <c r="A11" s="264"/>
      <c r="B11" s="713" t="s">
        <v>556</v>
      </c>
      <c r="C11" s="713"/>
      <c r="D11" s="713"/>
      <c r="E11" s="713"/>
      <c r="F11" s="713"/>
      <c r="G11" s="713"/>
      <c r="H11" s="713"/>
      <c r="I11" s="713"/>
      <c r="J11" s="713"/>
      <c r="K11" s="713"/>
    </row>
    <row r="12" spans="1:12" ht="409.6" customHeight="1">
      <c r="A12" s="264"/>
      <c r="B12" s="714" t="s">
        <v>557</v>
      </c>
      <c r="C12" s="714"/>
      <c r="D12" s="714"/>
      <c r="E12" s="714"/>
      <c r="F12" s="714"/>
      <c r="G12" s="714"/>
      <c r="H12" s="714"/>
      <c r="I12" s="714"/>
      <c r="J12" s="714"/>
      <c r="K12" s="714"/>
    </row>
    <row r="13" spans="1:12" ht="17.45" thickBot="1">
      <c r="A13" s="266"/>
      <c r="B13" s="457"/>
      <c r="C13" s="457"/>
      <c r="D13" s="457"/>
      <c r="E13" s="457"/>
      <c r="F13" s="457"/>
      <c r="G13" s="457"/>
      <c r="H13" s="457"/>
      <c r="I13" s="457"/>
      <c r="J13" s="457"/>
      <c r="K13" s="457"/>
    </row>
    <row r="14" spans="1:12" ht="45" customHeight="1" thickBot="1">
      <c r="A14" s="266"/>
      <c r="B14" s="770" t="s">
        <v>558</v>
      </c>
      <c r="C14" s="770"/>
      <c r="D14" s="770"/>
      <c r="E14" s="154"/>
      <c r="F14" s="154"/>
      <c r="G14" s="154"/>
      <c r="H14" s="154"/>
      <c r="I14" s="456"/>
      <c r="J14" s="457"/>
      <c r="K14" s="457"/>
    </row>
    <row r="15" spans="1:12" ht="30" customHeight="1">
      <c r="A15" s="266"/>
      <c r="B15" s="164"/>
      <c r="C15" s="164"/>
      <c r="D15" s="164"/>
      <c r="E15" s="157"/>
      <c r="F15" s="157"/>
      <c r="G15" s="157">
        <v>2025</v>
      </c>
      <c r="H15" s="157"/>
      <c r="I15" s="156"/>
      <c r="J15" s="157"/>
      <c r="K15" s="157"/>
      <c r="L15" s="59"/>
    </row>
    <row r="16" spans="1:12" ht="93.75" customHeight="1" thickBot="1">
      <c r="A16" s="266"/>
      <c r="B16" s="457"/>
      <c r="C16" s="457" t="s">
        <v>559</v>
      </c>
      <c r="D16" s="154" t="s">
        <v>560</v>
      </c>
      <c r="E16" s="783" t="s">
        <v>561</v>
      </c>
      <c r="F16" s="783"/>
      <c r="G16" s="783"/>
      <c r="H16" s="783"/>
      <c r="I16" s="783"/>
      <c r="J16" s="783"/>
      <c r="K16" s="783"/>
    </row>
    <row r="17" spans="1:11" ht="30" customHeight="1">
      <c r="A17" s="164"/>
      <c r="B17" s="164"/>
      <c r="C17" s="161"/>
      <c r="D17" s="161"/>
      <c r="E17" s="157"/>
      <c r="F17" s="157"/>
      <c r="G17" s="157">
        <v>2025</v>
      </c>
      <c r="H17" s="157"/>
      <c r="I17" s="156"/>
      <c r="J17" s="157"/>
      <c r="K17" s="157"/>
    </row>
    <row r="18" spans="1:11" ht="113.25" customHeight="1" thickBot="1">
      <c r="A18" s="266"/>
      <c r="B18" s="457"/>
      <c r="C18" s="457" t="s">
        <v>562</v>
      </c>
      <c r="D18" s="154" t="s">
        <v>563</v>
      </c>
      <c r="E18" s="772" t="s">
        <v>564</v>
      </c>
      <c r="F18" s="772"/>
      <c r="G18" s="772"/>
      <c r="H18" s="772"/>
      <c r="I18" s="772"/>
      <c r="J18" s="772"/>
      <c r="K18" s="772"/>
    </row>
    <row r="19" spans="1:11" ht="30" customHeight="1" thickBot="1">
      <c r="A19" s="266"/>
      <c r="B19" s="154" t="s">
        <v>565</v>
      </c>
      <c r="C19" s="154"/>
      <c r="D19" s="154"/>
      <c r="E19" s="154"/>
      <c r="F19" s="154"/>
      <c r="G19" s="154"/>
      <c r="H19" s="154"/>
      <c r="I19" s="154"/>
      <c r="J19" s="154"/>
      <c r="K19" s="154"/>
    </row>
    <row r="20" spans="1:11" ht="30" customHeight="1">
      <c r="A20" s="266"/>
      <c r="B20" s="164"/>
      <c r="C20" s="161"/>
      <c r="D20" s="161"/>
      <c r="E20" s="157"/>
      <c r="F20" s="157"/>
      <c r="G20" s="157">
        <v>2025</v>
      </c>
      <c r="H20" s="157"/>
      <c r="I20" s="156"/>
      <c r="J20" s="157"/>
      <c r="K20" s="157"/>
    </row>
    <row r="21" spans="1:11" ht="165.75" customHeight="1" thickBot="1">
      <c r="A21" s="266"/>
      <c r="B21" s="457"/>
      <c r="C21" s="457" t="s">
        <v>566</v>
      </c>
      <c r="D21" s="154" t="s">
        <v>567</v>
      </c>
      <c r="E21" s="772" t="s">
        <v>568</v>
      </c>
      <c r="F21" s="772"/>
      <c r="G21" s="772"/>
      <c r="H21" s="772"/>
      <c r="I21" s="772"/>
      <c r="J21" s="772"/>
      <c r="K21" s="772"/>
    </row>
    <row r="22" spans="1:11" ht="30" customHeight="1" thickBot="1">
      <c r="A22" s="269"/>
      <c r="B22" s="770" t="s">
        <v>549</v>
      </c>
      <c r="C22" s="770"/>
      <c r="D22" s="154"/>
      <c r="E22" s="154"/>
      <c r="F22" s="154"/>
      <c r="G22" s="154"/>
      <c r="H22" s="154"/>
      <c r="I22" s="154"/>
      <c r="J22" s="154"/>
      <c r="K22" s="154"/>
    </row>
    <row r="23" spans="1:11" ht="30" customHeight="1">
      <c r="A23" s="269"/>
      <c r="B23" s="164"/>
      <c r="C23" s="155"/>
      <c r="D23" s="164"/>
      <c r="E23" s="157">
        <v>2023</v>
      </c>
      <c r="F23" s="157">
        <v>2024</v>
      </c>
      <c r="G23" s="157">
        <v>2025</v>
      </c>
      <c r="H23" s="157" t="s">
        <v>176</v>
      </c>
      <c r="I23" s="156" t="s">
        <v>177</v>
      </c>
      <c r="J23" s="157"/>
      <c r="K23" s="157"/>
    </row>
    <row r="24" spans="1:11" ht="121.5" customHeight="1" thickBot="1">
      <c r="A24" s="269"/>
      <c r="B24" s="457"/>
      <c r="C24" s="164" t="s">
        <v>569</v>
      </c>
      <c r="D24" s="168"/>
      <c r="E24" s="166">
        <v>21</v>
      </c>
      <c r="F24" s="166">
        <v>22</v>
      </c>
      <c r="G24" s="166">
        <v>18</v>
      </c>
      <c r="H24" s="606">
        <f>(G24-F24)/F24</f>
        <v>-0.18181818181818182</v>
      </c>
      <c r="I24" s="780" t="s">
        <v>570</v>
      </c>
      <c r="J24" s="780"/>
      <c r="K24" s="780"/>
    </row>
    <row r="25" spans="1:11" ht="30" customHeight="1">
      <c r="A25" s="269"/>
      <c r="B25" s="164"/>
      <c r="C25" s="813"/>
      <c r="D25" s="813"/>
      <c r="E25" s="164">
        <v>2023</v>
      </c>
      <c r="F25" s="164">
        <v>2024</v>
      </c>
      <c r="G25" s="164">
        <v>2025</v>
      </c>
      <c r="H25" s="164" t="s">
        <v>176</v>
      </c>
      <c r="I25" s="156" t="s">
        <v>177</v>
      </c>
      <c r="J25" s="165"/>
      <c r="K25" s="165"/>
    </row>
    <row r="26" spans="1:11" ht="30" customHeight="1">
      <c r="A26" s="269"/>
      <c r="B26" s="92"/>
      <c r="C26" s="716" t="s">
        <v>571</v>
      </c>
      <c r="D26" s="424" t="s">
        <v>247</v>
      </c>
      <c r="E26" s="618">
        <v>2.58E-2</v>
      </c>
      <c r="F26" s="618">
        <v>1.4999999999999999E-2</v>
      </c>
      <c r="G26" s="618">
        <v>2.2499999999999999E-2</v>
      </c>
      <c r="H26" s="619">
        <f>(G26-F26)/F26</f>
        <v>0.5</v>
      </c>
      <c r="I26" s="705" t="s">
        <v>572</v>
      </c>
      <c r="J26" s="705"/>
      <c r="K26" s="705"/>
    </row>
    <row r="27" spans="1:11" ht="30" customHeight="1">
      <c r="A27" s="269"/>
      <c r="B27" s="92"/>
      <c r="C27" s="716"/>
      <c r="D27" s="158" t="s">
        <v>248</v>
      </c>
      <c r="E27" s="618">
        <v>0.03</v>
      </c>
      <c r="F27" s="618">
        <v>2.7400000000000001E-2</v>
      </c>
      <c r="G27" s="618">
        <v>2.7400000000000001E-2</v>
      </c>
      <c r="H27" s="619">
        <f>(G27-F27)/F27</f>
        <v>0</v>
      </c>
      <c r="I27" s="706"/>
      <c r="J27" s="706"/>
      <c r="K27" s="706"/>
    </row>
    <row r="28" spans="1:11" ht="30" customHeight="1">
      <c r="A28" s="269"/>
      <c r="B28" s="92"/>
      <c r="C28" s="716"/>
      <c r="D28" s="424" t="s">
        <v>249</v>
      </c>
      <c r="E28" s="618">
        <v>1.26E-2</v>
      </c>
      <c r="F28" s="618">
        <v>1.47E-2</v>
      </c>
      <c r="G28" s="618">
        <v>3.2899999999999999E-2</v>
      </c>
      <c r="H28" s="619">
        <f t="shared" ref="H28:H29" si="0">(G28-F28)/F28</f>
        <v>1.2380952380952381</v>
      </c>
      <c r="I28" s="706"/>
      <c r="J28" s="706"/>
      <c r="K28" s="706"/>
    </row>
    <row r="29" spans="1:11" ht="30" customHeight="1">
      <c r="A29" s="269"/>
      <c r="B29" s="92"/>
      <c r="C29" s="716"/>
      <c r="D29" s="424" t="s">
        <v>252</v>
      </c>
      <c r="E29" s="618">
        <v>0</v>
      </c>
      <c r="F29" s="618">
        <v>9.7000000000000003E-3</v>
      </c>
      <c r="G29" s="618">
        <v>1.1299999999999999E-2</v>
      </c>
      <c r="H29" s="619">
        <f t="shared" si="0"/>
        <v>0.16494845360824731</v>
      </c>
      <c r="I29" s="706"/>
      <c r="J29" s="706"/>
      <c r="K29" s="706"/>
    </row>
    <row r="30" spans="1:11" ht="30" customHeight="1">
      <c r="A30" s="269"/>
      <c r="B30" s="92"/>
      <c r="C30" s="716"/>
      <c r="D30" s="424" t="s">
        <v>253</v>
      </c>
      <c r="E30" s="618">
        <v>5.3999999999999999E-2</v>
      </c>
      <c r="F30" s="618">
        <v>1.29E-2</v>
      </c>
      <c r="G30" s="618">
        <v>8.6E-3</v>
      </c>
      <c r="H30" s="619">
        <f>(G30-F30)/F30</f>
        <v>-0.33333333333333331</v>
      </c>
      <c r="I30" s="706"/>
      <c r="J30" s="706"/>
      <c r="K30" s="706"/>
    </row>
    <row r="31" spans="1:11" ht="30" customHeight="1">
      <c r="A31" s="269"/>
      <c r="B31" s="457"/>
      <c r="C31" s="717"/>
      <c r="D31" s="166" t="s">
        <v>254</v>
      </c>
      <c r="E31" s="636">
        <v>6.0000000000000001E-3</v>
      </c>
      <c r="F31" s="636">
        <v>1.0500000000000001E-2</v>
      </c>
      <c r="G31" s="636">
        <v>9.5999999999999992E-3</v>
      </c>
      <c r="H31" s="620">
        <f>(G31-F31)/F31</f>
        <v>-8.5714285714285854E-2</v>
      </c>
      <c r="I31" s="772"/>
      <c r="J31" s="772"/>
      <c r="K31" s="772"/>
    </row>
    <row r="32" spans="1:11" ht="30" customHeight="1">
      <c r="A32" s="269"/>
      <c r="B32" s="164"/>
      <c r="C32" s="164"/>
      <c r="D32" s="164"/>
      <c r="E32" s="164">
        <v>2023</v>
      </c>
      <c r="F32" s="164">
        <v>2024</v>
      </c>
      <c r="G32" s="164">
        <v>2025</v>
      </c>
      <c r="H32" s="156" t="s">
        <v>176</v>
      </c>
      <c r="I32" s="156" t="s">
        <v>177</v>
      </c>
      <c r="J32" s="165"/>
      <c r="K32" s="165"/>
    </row>
    <row r="33" spans="1:11" ht="30" customHeight="1">
      <c r="A33" s="269"/>
      <c r="B33" s="92"/>
      <c r="C33" s="716" t="s">
        <v>573</v>
      </c>
      <c r="D33" s="158" t="s">
        <v>247</v>
      </c>
      <c r="E33" s="618">
        <v>0</v>
      </c>
      <c r="F33" s="618">
        <v>0</v>
      </c>
      <c r="G33" s="618">
        <v>0</v>
      </c>
      <c r="H33" s="203" t="s">
        <v>121</v>
      </c>
      <c r="I33" s="214"/>
      <c r="J33" s="214"/>
      <c r="K33" s="214"/>
    </row>
    <row r="34" spans="1:11" ht="30" customHeight="1">
      <c r="A34" s="269"/>
      <c r="B34" s="92"/>
      <c r="C34" s="716"/>
      <c r="D34" s="424" t="s">
        <v>248</v>
      </c>
      <c r="E34" s="618">
        <v>0</v>
      </c>
      <c r="F34" s="618">
        <v>0</v>
      </c>
      <c r="G34" s="618">
        <v>0</v>
      </c>
      <c r="H34" s="203" t="s">
        <v>121</v>
      </c>
      <c r="I34" s="214"/>
      <c r="J34" s="214"/>
      <c r="K34" s="214"/>
    </row>
    <row r="35" spans="1:11" ht="30" customHeight="1">
      <c r="A35" s="269"/>
      <c r="B35" s="92"/>
      <c r="C35" s="716"/>
      <c r="D35" s="424" t="s">
        <v>249</v>
      </c>
      <c r="E35" s="618">
        <v>0</v>
      </c>
      <c r="F35" s="618">
        <v>0</v>
      </c>
      <c r="G35" s="618">
        <v>0</v>
      </c>
      <c r="H35" s="203" t="s">
        <v>121</v>
      </c>
      <c r="I35" s="214"/>
      <c r="J35" s="214"/>
      <c r="K35" s="214"/>
    </row>
    <row r="36" spans="1:11" ht="30" customHeight="1">
      <c r="A36" s="269"/>
      <c r="B36" s="92"/>
      <c r="C36" s="716"/>
      <c r="D36" s="424" t="s">
        <v>252</v>
      </c>
      <c r="E36" s="618">
        <v>0</v>
      </c>
      <c r="F36" s="618">
        <v>0</v>
      </c>
      <c r="G36" s="618">
        <v>0</v>
      </c>
      <c r="H36" s="203" t="s">
        <v>121</v>
      </c>
      <c r="I36" s="214"/>
      <c r="J36" s="214"/>
      <c r="K36" s="214"/>
    </row>
    <row r="37" spans="1:11" ht="30" customHeight="1">
      <c r="A37" s="269"/>
      <c r="B37" s="92"/>
      <c r="C37" s="716"/>
      <c r="D37" s="424" t="s">
        <v>253</v>
      </c>
      <c r="E37" s="618">
        <v>0</v>
      </c>
      <c r="F37" s="618">
        <v>0</v>
      </c>
      <c r="G37" s="618">
        <v>0</v>
      </c>
      <c r="H37" s="203" t="s">
        <v>121</v>
      </c>
      <c r="I37" s="203"/>
      <c r="J37" s="203"/>
      <c r="K37" s="203"/>
    </row>
    <row r="38" spans="1:11" ht="30" customHeight="1" thickBot="1">
      <c r="A38" s="269"/>
      <c r="B38" s="457"/>
      <c r="C38" s="154"/>
      <c r="D38" s="166" t="s">
        <v>254</v>
      </c>
      <c r="E38" s="621">
        <v>0</v>
      </c>
      <c r="F38" s="621">
        <v>0</v>
      </c>
      <c r="G38" s="621">
        <v>0</v>
      </c>
      <c r="H38" s="551" t="s">
        <v>121</v>
      </c>
      <c r="I38" s="551"/>
      <c r="J38" s="551"/>
      <c r="K38" s="551"/>
    </row>
    <row r="39" spans="1:11" ht="30" customHeight="1">
      <c r="A39" s="269"/>
      <c r="B39" s="164"/>
      <c r="C39" s="164"/>
      <c r="D39" s="164"/>
      <c r="E39" s="164">
        <v>2023</v>
      </c>
      <c r="F39" s="164">
        <v>2024</v>
      </c>
      <c r="G39" s="164">
        <v>2025</v>
      </c>
      <c r="H39" s="164" t="s">
        <v>176</v>
      </c>
      <c r="I39" s="156" t="s">
        <v>177</v>
      </c>
      <c r="J39" s="165"/>
      <c r="K39" s="165"/>
    </row>
    <row r="40" spans="1:11" ht="30" customHeight="1">
      <c r="A40" s="269"/>
      <c r="B40" s="92"/>
      <c r="C40" s="716" t="s">
        <v>574</v>
      </c>
      <c r="D40" s="158" t="s">
        <v>247</v>
      </c>
      <c r="E40" s="618">
        <v>1</v>
      </c>
      <c r="F40" s="618">
        <v>1</v>
      </c>
      <c r="G40" s="618">
        <v>1</v>
      </c>
      <c r="H40" s="203" t="s">
        <v>121</v>
      </c>
      <c r="I40" s="42"/>
      <c r="J40" s="29"/>
      <c r="K40" s="92"/>
    </row>
    <row r="41" spans="1:11" ht="30" customHeight="1">
      <c r="A41" s="269"/>
      <c r="B41" s="92"/>
      <c r="C41" s="716"/>
      <c r="D41" s="424" t="s">
        <v>248</v>
      </c>
      <c r="E41" s="618">
        <v>1</v>
      </c>
      <c r="F41" s="618">
        <v>1</v>
      </c>
      <c r="G41" s="618">
        <v>1</v>
      </c>
      <c r="H41" s="203" t="s">
        <v>121</v>
      </c>
      <c r="I41" s="172"/>
      <c r="J41" s="172"/>
      <c r="K41" s="172"/>
    </row>
    <row r="42" spans="1:11" ht="30" customHeight="1">
      <c r="A42" s="269"/>
      <c r="B42" s="92"/>
      <c r="C42" s="716"/>
      <c r="D42" s="424" t="s">
        <v>249</v>
      </c>
      <c r="E42" s="618">
        <v>1</v>
      </c>
      <c r="F42" s="618">
        <v>1</v>
      </c>
      <c r="G42" s="618">
        <v>1</v>
      </c>
      <c r="H42" s="203" t="s">
        <v>121</v>
      </c>
      <c r="I42" s="172"/>
      <c r="J42" s="172"/>
      <c r="K42" s="172"/>
    </row>
    <row r="43" spans="1:11" ht="30" customHeight="1">
      <c r="A43" s="269"/>
      <c r="B43" s="92"/>
      <c r="C43" s="716"/>
      <c r="D43" s="424" t="s">
        <v>252</v>
      </c>
      <c r="E43" s="618">
        <v>1</v>
      </c>
      <c r="F43" s="618">
        <v>1</v>
      </c>
      <c r="G43" s="618">
        <v>1</v>
      </c>
      <c r="H43" s="203" t="s">
        <v>121</v>
      </c>
      <c r="I43" s="172"/>
      <c r="J43" s="172"/>
      <c r="K43" s="172"/>
    </row>
    <row r="44" spans="1:11" ht="30" customHeight="1">
      <c r="A44" s="269"/>
      <c r="B44" s="92"/>
      <c r="C44" s="716"/>
      <c r="D44" s="424" t="s">
        <v>253</v>
      </c>
      <c r="E44" s="618">
        <v>1</v>
      </c>
      <c r="F44" s="618">
        <v>1</v>
      </c>
      <c r="G44" s="618">
        <v>1</v>
      </c>
      <c r="H44" s="203" t="s">
        <v>121</v>
      </c>
      <c r="I44" s="172"/>
      <c r="J44" s="172"/>
      <c r="K44" s="172"/>
    </row>
    <row r="45" spans="1:11" ht="30" customHeight="1" thickBot="1">
      <c r="A45" s="269"/>
      <c r="B45" s="457"/>
      <c r="C45" s="154"/>
      <c r="D45" s="166" t="s">
        <v>254</v>
      </c>
      <c r="E45" s="621">
        <v>1</v>
      </c>
      <c r="F45" s="621">
        <v>1</v>
      </c>
      <c r="G45" s="621">
        <v>1</v>
      </c>
      <c r="H45" s="551" t="s">
        <v>121</v>
      </c>
      <c r="I45" s="154"/>
      <c r="J45" s="154"/>
      <c r="K45" s="154"/>
    </row>
    <row r="46" spans="1:11" ht="30" customHeight="1">
      <c r="A46" s="269"/>
      <c r="B46" s="164"/>
      <c r="C46" s="164"/>
      <c r="D46" s="164"/>
      <c r="E46" s="156">
        <v>2023</v>
      </c>
      <c r="F46" s="156">
        <v>2024</v>
      </c>
      <c r="G46" s="156">
        <v>2025</v>
      </c>
      <c r="H46" s="156" t="s">
        <v>176</v>
      </c>
      <c r="I46" s="156" t="s">
        <v>177</v>
      </c>
      <c r="J46" s="165"/>
      <c r="K46" s="165"/>
    </row>
    <row r="47" spans="1:11" ht="231.75" customHeight="1" thickBot="1">
      <c r="A47" s="269"/>
      <c r="B47" s="457"/>
      <c r="C47" s="154" t="s">
        <v>575</v>
      </c>
      <c r="D47" s="489" t="s">
        <v>576</v>
      </c>
      <c r="E47" s="621">
        <v>0.45700000000000002</v>
      </c>
      <c r="F47" s="621">
        <v>0.36799999999999999</v>
      </c>
      <c r="G47" s="621">
        <v>0.438</v>
      </c>
      <c r="H47" s="620">
        <f>(G47-F47)/F47</f>
        <v>0.19021739130434784</v>
      </c>
      <c r="I47" s="783" t="s">
        <v>577</v>
      </c>
      <c r="J47" s="783"/>
      <c r="K47" s="783"/>
    </row>
    <row r="48" spans="1:11" ht="30" customHeight="1">
      <c r="A48" s="269"/>
      <c r="B48" s="164"/>
      <c r="C48" s="164"/>
      <c r="D48" s="164"/>
      <c r="E48" s="156">
        <v>2023</v>
      </c>
      <c r="F48" s="156">
        <v>2024</v>
      </c>
      <c r="G48" s="156">
        <v>2025</v>
      </c>
      <c r="H48" s="156" t="s">
        <v>176</v>
      </c>
      <c r="I48" s="156" t="s">
        <v>177</v>
      </c>
      <c r="J48" s="165"/>
      <c r="K48" s="165"/>
    </row>
    <row r="49" spans="1:11" ht="110.25" customHeight="1" thickBot="1">
      <c r="A49" s="269"/>
      <c r="B49" s="154"/>
      <c r="C49" s="154" t="s">
        <v>578</v>
      </c>
      <c r="D49" s="489" t="s">
        <v>249</v>
      </c>
      <c r="E49" s="621">
        <v>0</v>
      </c>
      <c r="F49" s="621">
        <v>0</v>
      </c>
      <c r="G49" s="621">
        <v>0</v>
      </c>
      <c r="H49" s="551" t="s">
        <v>121</v>
      </c>
      <c r="I49" s="783"/>
      <c r="J49" s="783"/>
      <c r="K49" s="783"/>
    </row>
    <row r="50" spans="1:11" ht="43.5" customHeight="1" thickBot="1">
      <c r="A50" s="269"/>
      <c r="B50" s="770" t="s">
        <v>579</v>
      </c>
      <c r="C50" s="770"/>
      <c r="D50" s="154"/>
      <c r="E50" s="154"/>
      <c r="F50" s="154"/>
      <c r="G50" s="154"/>
      <c r="H50" s="154"/>
      <c r="I50" s="154"/>
      <c r="J50" s="154"/>
      <c r="K50" s="154"/>
    </row>
    <row r="51" spans="1:11" ht="30" customHeight="1">
      <c r="A51" s="164"/>
      <c r="B51" s="164"/>
      <c r="C51" s="164"/>
      <c r="D51" s="182"/>
      <c r="E51" s="182">
        <v>2023</v>
      </c>
      <c r="F51" s="182">
        <v>2024</v>
      </c>
      <c r="G51" s="182">
        <v>2025</v>
      </c>
      <c r="H51" s="182" t="s">
        <v>176</v>
      </c>
      <c r="I51" s="182" t="s">
        <v>177</v>
      </c>
      <c r="J51" s="165"/>
      <c r="K51" s="165"/>
    </row>
    <row r="52" spans="1:11" ht="16.899999999999999">
      <c r="A52" s="164"/>
      <c r="B52" s="716" t="s">
        <v>580</v>
      </c>
      <c r="C52" s="814" t="s">
        <v>247</v>
      </c>
      <c r="D52" s="215" t="s">
        <v>581</v>
      </c>
      <c r="E52" s="622">
        <v>0.1318</v>
      </c>
      <c r="F52" s="622">
        <v>0.18</v>
      </c>
      <c r="G52" s="622">
        <v>0.1893</v>
      </c>
      <c r="H52" s="622">
        <f>(G52-F52)/F52</f>
        <v>5.166666666666668E-2</v>
      </c>
      <c r="I52" s="159"/>
      <c r="J52" s="165"/>
      <c r="K52" s="165"/>
    </row>
    <row r="53" spans="1:11" ht="30" customHeight="1">
      <c r="A53" s="164"/>
      <c r="B53" s="716"/>
      <c r="C53" s="815"/>
      <c r="D53" s="215" t="s">
        <v>582</v>
      </c>
      <c r="E53" s="622">
        <v>9.1999999999999998E-3</v>
      </c>
      <c r="F53" s="622">
        <v>2.9000000000000001E-2</v>
      </c>
      <c r="G53" s="622">
        <v>6.7699999999999996E-2</v>
      </c>
      <c r="H53" s="622">
        <f t="shared" ref="H53:H67" si="1">(G53-F53)/F53</f>
        <v>1.3344827586206895</v>
      </c>
      <c r="I53" s="203"/>
      <c r="J53" s="165"/>
      <c r="K53" s="165"/>
    </row>
    <row r="54" spans="1:11" ht="36" customHeight="1">
      <c r="A54" s="269"/>
      <c r="B54" s="716"/>
      <c r="C54" s="816"/>
      <c r="D54" s="228" t="s">
        <v>583</v>
      </c>
      <c r="E54" s="622">
        <v>2.3800000000000002E-2</v>
      </c>
      <c r="F54" s="622">
        <v>3.5000000000000003E-2</v>
      </c>
      <c r="G54" s="622">
        <v>1.78E-2</v>
      </c>
      <c r="H54" s="622">
        <f t="shared" si="1"/>
        <v>-0.49142857142857149</v>
      </c>
      <c r="I54" s="817" t="s">
        <v>584</v>
      </c>
      <c r="J54" s="817"/>
      <c r="K54" s="817"/>
    </row>
    <row r="55" spans="1:11" ht="33.6">
      <c r="A55" s="269"/>
      <c r="B55" s="716"/>
      <c r="C55" s="814" t="s">
        <v>248</v>
      </c>
      <c r="D55" s="228" t="s">
        <v>585</v>
      </c>
      <c r="E55" s="623">
        <v>1</v>
      </c>
      <c r="F55" s="618">
        <v>1</v>
      </c>
      <c r="G55" s="618">
        <v>1</v>
      </c>
      <c r="H55" s="622" t="s">
        <v>121</v>
      </c>
      <c r="I55" s="203"/>
      <c r="J55" s="165"/>
      <c r="K55" s="165"/>
    </row>
    <row r="56" spans="1:11" ht="67.150000000000006">
      <c r="A56" s="269"/>
      <c r="B56" s="716"/>
      <c r="C56" s="816"/>
      <c r="D56" s="224" t="s">
        <v>586</v>
      </c>
      <c r="E56" s="618">
        <v>1</v>
      </c>
      <c r="F56" s="618">
        <v>1</v>
      </c>
      <c r="G56" s="618">
        <v>1</v>
      </c>
      <c r="H56" s="622" t="s">
        <v>121</v>
      </c>
      <c r="I56" s="172"/>
      <c r="J56" s="172"/>
      <c r="K56" s="172"/>
    </row>
    <row r="57" spans="1:11" ht="30" customHeight="1">
      <c r="A57" s="269"/>
      <c r="B57" s="716"/>
      <c r="C57" s="814" t="s">
        <v>249</v>
      </c>
      <c r="D57" s="224" t="s">
        <v>587</v>
      </c>
      <c r="E57" s="618">
        <v>2.1299999999999999E-2</v>
      </c>
      <c r="F57" s="618">
        <v>2.3599999999999999E-2</v>
      </c>
      <c r="G57" s="618">
        <v>1.6400000000000001E-2</v>
      </c>
      <c r="H57" s="622">
        <f t="shared" si="1"/>
        <v>-0.30508474576271177</v>
      </c>
      <c r="I57" s="172"/>
      <c r="J57" s="172"/>
      <c r="K57" s="172"/>
    </row>
    <row r="58" spans="1:11" ht="30" customHeight="1">
      <c r="A58" s="269"/>
      <c r="B58" s="716"/>
      <c r="C58" s="815"/>
      <c r="D58" s="224" t="s">
        <v>582</v>
      </c>
      <c r="E58" s="618">
        <v>4.8800000000000003E-2</v>
      </c>
      <c r="F58" s="618">
        <v>6.9000000000000006E-2</v>
      </c>
      <c r="G58" s="618">
        <v>2.6700000000000002E-2</v>
      </c>
      <c r="H58" s="622">
        <f t="shared" si="1"/>
        <v>-0.61304347826086958</v>
      </c>
      <c r="I58" s="172"/>
      <c r="J58" s="172"/>
      <c r="K58" s="172"/>
    </row>
    <row r="59" spans="1:11" ht="30" customHeight="1">
      <c r="A59" s="269"/>
      <c r="B59" s="716"/>
      <c r="C59" s="815"/>
      <c r="D59" s="224" t="s">
        <v>588</v>
      </c>
      <c r="E59" s="618">
        <v>0.14430000000000001</v>
      </c>
      <c r="F59" s="618">
        <v>0.13450000000000001</v>
      </c>
      <c r="G59" s="618">
        <v>0.1263</v>
      </c>
      <c r="H59" s="622">
        <f t="shared" si="1"/>
        <v>-6.0966542750929463E-2</v>
      </c>
      <c r="I59" s="172"/>
      <c r="J59" s="172"/>
      <c r="K59" s="172"/>
    </row>
    <row r="60" spans="1:11" ht="30" customHeight="1">
      <c r="A60" s="269"/>
      <c r="B60" s="716"/>
      <c r="C60" s="816"/>
      <c r="D60" s="224" t="s">
        <v>589</v>
      </c>
      <c r="E60" s="618">
        <v>6.8999999999999999E-3</v>
      </c>
      <c r="F60" s="618">
        <v>8.2000000000000007E-3</v>
      </c>
      <c r="G60" s="618">
        <v>8.0999999999999996E-3</v>
      </c>
      <c r="H60" s="622">
        <f t="shared" si="1"/>
        <v>-1.219512195121965E-2</v>
      </c>
      <c r="I60" s="172"/>
      <c r="J60" s="172"/>
      <c r="K60" s="172"/>
    </row>
    <row r="61" spans="1:11" ht="30" customHeight="1">
      <c r="A61" s="269"/>
      <c r="B61" s="716"/>
      <c r="C61" s="424" t="s">
        <v>250</v>
      </c>
      <c r="D61" s="424" t="s">
        <v>121</v>
      </c>
      <c r="E61" s="624" t="s">
        <v>121</v>
      </c>
      <c r="F61" s="624" t="s">
        <v>121</v>
      </c>
      <c r="G61" s="624" t="s">
        <v>121</v>
      </c>
      <c r="H61" s="622" t="s">
        <v>121</v>
      </c>
      <c r="I61" s="818" t="s">
        <v>590</v>
      </c>
      <c r="J61" s="818"/>
      <c r="K61" s="818"/>
    </row>
    <row r="62" spans="1:11" ht="30" customHeight="1">
      <c r="A62" s="269"/>
      <c r="B62" s="716"/>
      <c r="C62" s="424" t="s">
        <v>252</v>
      </c>
      <c r="D62" s="426" t="s">
        <v>591</v>
      </c>
      <c r="E62" s="618">
        <v>1</v>
      </c>
      <c r="F62" s="618">
        <v>1</v>
      </c>
      <c r="G62" s="618">
        <v>1</v>
      </c>
      <c r="H62" s="622">
        <f t="shared" si="1"/>
        <v>0</v>
      </c>
      <c r="I62" s="172"/>
      <c r="J62" s="172"/>
      <c r="K62" s="172"/>
    </row>
    <row r="63" spans="1:11" ht="30" customHeight="1">
      <c r="A63" s="269"/>
      <c r="B63" s="716"/>
      <c r="C63" s="814" t="s">
        <v>253</v>
      </c>
      <c r="D63" s="491" t="s">
        <v>582</v>
      </c>
      <c r="E63" s="618">
        <v>0.14230000000000001</v>
      </c>
      <c r="F63" s="618">
        <v>0.26</v>
      </c>
      <c r="G63" s="618">
        <v>0.25690000000000002</v>
      </c>
      <c r="H63" s="622">
        <f t="shared" si="1"/>
        <v>-1.192307692307689E-2</v>
      </c>
      <c r="I63" s="172"/>
      <c r="J63" s="172"/>
      <c r="K63" s="172"/>
    </row>
    <row r="64" spans="1:11" ht="30" customHeight="1">
      <c r="A64" s="269"/>
      <c r="B64" s="716"/>
      <c r="C64" s="816"/>
      <c r="D64" s="426" t="s">
        <v>587</v>
      </c>
      <c r="E64" s="618" t="s">
        <v>121</v>
      </c>
      <c r="F64" s="618" t="s">
        <v>121</v>
      </c>
      <c r="G64" s="618">
        <v>2.1600000000000001E-2</v>
      </c>
      <c r="H64" s="622" t="s">
        <v>121</v>
      </c>
      <c r="I64" s="172"/>
      <c r="J64" s="172"/>
      <c r="K64" s="172"/>
    </row>
    <row r="65" spans="1:11" ht="30" customHeight="1">
      <c r="A65" s="269"/>
      <c r="B65" s="716"/>
      <c r="C65" s="814" t="s">
        <v>254</v>
      </c>
      <c r="D65" s="426" t="s">
        <v>587</v>
      </c>
      <c r="E65" s="618">
        <v>0.1963</v>
      </c>
      <c r="F65" s="618">
        <v>0.18640000000000001</v>
      </c>
      <c r="G65" s="618">
        <v>0.15529999999999999</v>
      </c>
      <c r="H65" s="622">
        <f t="shared" si="1"/>
        <v>-0.16684549356223183</v>
      </c>
      <c r="I65" s="172"/>
      <c r="J65" s="172"/>
      <c r="K65" s="172"/>
    </row>
    <row r="66" spans="1:11" ht="30" customHeight="1">
      <c r="A66" s="269"/>
      <c r="B66" s="716"/>
      <c r="C66" s="815"/>
      <c r="D66" s="426" t="s">
        <v>592</v>
      </c>
      <c r="E66" s="618">
        <v>7.8600000000000003E-2</v>
      </c>
      <c r="F66" s="618">
        <v>8.5000000000000006E-2</v>
      </c>
      <c r="G66" s="618">
        <v>6.7100000000000007E-2</v>
      </c>
      <c r="H66" s="622">
        <f t="shared" si="1"/>
        <v>-0.21058823529411763</v>
      </c>
      <c r="I66" s="172"/>
      <c r="J66" s="172"/>
      <c r="K66" s="172"/>
    </row>
    <row r="67" spans="1:11" ht="30" customHeight="1" thickBot="1">
      <c r="A67" s="269"/>
      <c r="B67" s="716"/>
      <c r="C67" s="815"/>
      <c r="D67" s="416" t="s">
        <v>582</v>
      </c>
      <c r="E67" s="625">
        <v>0.32050000000000001</v>
      </c>
      <c r="F67" s="625">
        <v>0.32900000000000001</v>
      </c>
      <c r="G67" s="625">
        <v>0.29570000000000002</v>
      </c>
      <c r="H67" s="626">
        <f t="shared" si="1"/>
        <v>-0.1012158054711246</v>
      </c>
      <c r="I67" s="186"/>
      <c r="J67" s="186"/>
      <c r="K67" s="186"/>
    </row>
    <row r="68" spans="1:11" ht="30" customHeight="1">
      <c r="A68" s="269"/>
      <c r="B68" s="194"/>
      <c r="C68" s="185"/>
      <c r="D68" s="185"/>
      <c r="E68" s="185">
        <v>2023</v>
      </c>
      <c r="F68" s="185">
        <v>2024</v>
      </c>
      <c r="G68" s="185">
        <v>2025</v>
      </c>
      <c r="H68" s="185" t="s">
        <v>176</v>
      </c>
      <c r="I68" s="185" t="s">
        <v>177</v>
      </c>
      <c r="J68" s="187"/>
      <c r="K68" s="187"/>
    </row>
    <row r="69" spans="1:11" ht="30" customHeight="1">
      <c r="A69" s="269"/>
      <c r="B69" s="716" t="s">
        <v>593</v>
      </c>
      <c r="C69" s="158" t="s">
        <v>247</v>
      </c>
      <c r="D69" s="158" t="s">
        <v>594</v>
      </c>
      <c r="E69" s="618">
        <v>1</v>
      </c>
      <c r="F69" s="618">
        <v>1</v>
      </c>
      <c r="G69" s="618">
        <v>1</v>
      </c>
      <c r="H69" s="569" t="s">
        <v>121</v>
      </c>
      <c r="I69" s="172"/>
      <c r="J69" s="172"/>
      <c r="K69" s="172"/>
    </row>
    <row r="70" spans="1:11" ht="30" customHeight="1">
      <c r="A70" s="269"/>
      <c r="B70" s="716"/>
      <c r="C70" s="814" t="s">
        <v>248</v>
      </c>
      <c r="D70" s="158" t="s">
        <v>594</v>
      </c>
      <c r="E70" s="618">
        <v>1</v>
      </c>
      <c r="F70" s="618">
        <v>1</v>
      </c>
      <c r="G70" s="618">
        <v>1</v>
      </c>
      <c r="H70" s="569" t="s">
        <v>121</v>
      </c>
      <c r="I70" s="172"/>
      <c r="J70" s="172"/>
      <c r="K70" s="172"/>
    </row>
    <row r="71" spans="1:11" ht="33.6">
      <c r="A71" s="269"/>
      <c r="B71" s="716"/>
      <c r="C71" s="815"/>
      <c r="D71" s="426" t="s">
        <v>595</v>
      </c>
      <c r="E71" s="618">
        <v>1</v>
      </c>
      <c r="F71" s="618">
        <v>1</v>
      </c>
      <c r="G71" s="618">
        <v>1</v>
      </c>
      <c r="H71" s="569" t="s">
        <v>121</v>
      </c>
      <c r="I71" s="172"/>
      <c r="J71" s="172"/>
      <c r="K71" s="172"/>
    </row>
    <row r="72" spans="1:11" ht="30" customHeight="1">
      <c r="A72" s="269"/>
      <c r="B72" s="716"/>
      <c r="C72" s="816"/>
      <c r="D72" s="424" t="s">
        <v>591</v>
      </c>
      <c r="E72" s="618">
        <v>1</v>
      </c>
      <c r="F72" s="618">
        <v>1</v>
      </c>
      <c r="G72" s="618">
        <v>1</v>
      </c>
      <c r="H72" s="569" t="s">
        <v>121</v>
      </c>
      <c r="I72" s="172"/>
      <c r="J72" s="172"/>
      <c r="K72" s="172"/>
    </row>
    <row r="73" spans="1:11" ht="30" customHeight="1">
      <c r="A73" s="269"/>
      <c r="B73" s="716"/>
      <c r="C73" s="424" t="s">
        <v>249</v>
      </c>
      <c r="D73" s="158" t="s">
        <v>594</v>
      </c>
      <c r="E73" s="618">
        <v>1</v>
      </c>
      <c r="F73" s="618">
        <v>1</v>
      </c>
      <c r="G73" s="618">
        <v>1</v>
      </c>
      <c r="H73" s="569" t="s">
        <v>121</v>
      </c>
      <c r="I73" s="172"/>
      <c r="J73" s="172"/>
      <c r="K73" s="172"/>
    </row>
    <row r="74" spans="1:11" ht="30" customHeight="1">
      <c r="A74" s="269"/>
      <c r="B74" s="716"/>
      <c r="C74" s="424" t="s">
        <v>250</v>
      </c>
      <c r="D74" s="424" t="s">
        <v>121</v>
      </c>
      <c r="E74" s="424" t="s">
        <v>121</v>
      </c>
      <c r="F74" s="424" t="s">
        <v>121</v>
      </c>
      <c r="G74" s="424" t="s">
        <v>121</v>
      </c>
      <c r="H74" s="569" t="s">
        <v>121</v>
      </c>
      <c r="I74" s="172"/>
      <c r="J74" s="172"/>
      <c r="K74" s="172"/>
    </row>
    <row r="75" spans="1:11" ht="30" customHeight="1">
      <c r="A75" s="269"/>
      <c r="B75" s="716"/>
      <c r="C75" s="424" t="s">
        <v>252</v>
      </c>
      <c r="D75" s="158" t="s">
        <v>594</v>
      </c>
      <c r="E75" s="618">
        <v>1</v>
      </c>
      <c r="F75" s="618">
        <v>1</v>
      </c>
      <c r="G75" s="618">
        <v>1</v>
      </c>
      <c r="H75" s="569" t="s">
        <v>121</v>
      </c>
      <c r="I75" s="172"/>
      <c r="J75" s="172"/>
      <c r="K75" s="172"/>
    </row>
    <row r="76" spans="1:11" ht="30" customHeight="1">
      <c r="A76" s="269"/>
      <c r="B76" s="716"/>
      <c r="C76" s="424" t="s">
        <v>253</v>
      </c>
      <c r="D76" s="158" t="s">
        <v>594</v>
      </c>
      <c r="E76" s="618">
        <v>1</v>
      </c>
      <c r="F76" s="618">
        <v>1</v>
      </c>
      <c r="G76" s="618">
        <v>1</v>
      </c>
      <c r="H76" s="569" t="s">
        <v>121</v>
      </c>
      <c r="I76" s="172"/>
      <c r="J76" s="172"/>
      <c r="K76" s="172"/>
    </row>
    <row r="77" spans="1:11" ht="30" customHeight="1" thickBot="1">
      <c r="A77" s="269"/>
      <c r="B77" s="716"/>
      <c r="C77" s="424" t="s">
        <v>254</v>
      </c>
      <c r="D77" s="158" t="s">
        <v>594</v>
      </c>
      <c r="E77" s="618">
        <v>1</v>
      </c>
      <c r="F77" s="618">
        <v>1</v>
      </c>
      <c r="G77" s="618">
        <v>1</v>
      </c>
      <c r="H77" s="569" t="s">
        <v>121</v>
      </c>
      <c r="I77" s="172"/>
      <c r="J77" s="172"/>
      <c r="K77" s="172"/>
    </row>
    <row r="78" spans="1:11" ht="16.899999999999999">
      <c r="A78" s="269"/>
      <c r="B78" s="194"/>
      <c r="C78" s="194"/>
      <c r="D78" s="813"/>
      <c r="E78" s="813"/>
      <c r="F78" s="813"/>
      <c r="G78" s="813"/>
      <c r="H78" s="813"/>
      <c r="I78" s="813"/>
      <c r="J78" s="813"/>
      <c r="K78" s="813"/>
    </row>
    <row r="79" spans="1:11" ht="15" hidden="1" customHeight="1">
      <c r="A79" s="269"/>
      <c r="B79" s="92"/>
      <c r="C79" s="262"/>
      <c r="E79" s="29"/>
      <c r="F79" s="92"/>
      <c r="G79" s="29"/>
      <c r="H79" s="29"/>
      <c r="I79" s="42"/>
      <c r="J79" s="29"/>
      <c r="K79" s="92"/>
    </row>
    <row r="80" spans="1:11" ht="15" hidden="1" customHeight="1">
      <c r="A80" s="269"/>
      <c r="B80" s="92"/>
      <c r="C80" s="262"/>
      <c r="E80" s="53"/>
      <c r="F80" s="92"/>
      <c r="G80" s="92"/>
      <c r="H80" s="92"/>
      <c r="I80" s="92"/>
      <c r="J80" s="92"/>
      <c r="K80" s="92"/>
    </row>
    <row r="81" spans="1:11" ht="15" hidden="1" customHeight="1">
      <c r="A81" s="269"/>
      <c r="C81" s="262"/>
      <c r="H81" s="271"/>
      <c r="K81" s="14"/>
    </row>
    <row r="82" spans="1:11" ht="15" hidden="1" customHeight="1">
      <c r="A82" s="269"/>
      <c r="C82" s="262"/>
      <c r="H82" s="271"/>
      <c r="K82" s="14"/>
    </row>
    <row r="83" spans="1:11" ht="15" hidden="1" customHeight="1">
      <c r="A83" s="269"/>
      <c r="C83" s="262"/>
      <c r="H83" s="271"/>
      <c r="K83" s="14"/>
    </row>
    <row r="84" spans="1:11" ht="15" hidden="1" customHeight="1">
      <c r="A84" s="269"/>
      <c r="C84" s="262"/>
      <c r="H84" s="271"/>
      <c r="K84" s="14"/>
    </row>
    <row r="85" spans="1:11" ht="15" hidden="1" customHeight="1">
      <c r="A85" s="269"/>
      <c r="C85" s="262"/>
      <c r="H85" s="271"/>
      <c r="K85" s="14"/>
    </row>
    <row r="86" spans="1:11" ht="15" hidden="1" customHeight="1">
      <c r="A86" s="269"/>
      <c r="C86" s="262"/>
      <c r="H86" s="271"/>
      <c r="K86" s="14"/>
    </row>
    <row r="87" spans="1:11" ht="15" hidden="1" customHeight="1">
      <c r="A87" s="269"/>
      <c r="C87" s="262"/>
      <c r="H87" s="271"/>
      <c r="K87" s="14"/>
    </row>
    <row r="88" spans="1:11" ht="15" hidden="1" customHeight="1">
      <c r="K88" s="14"/>
    </row>
    <row r="89" spans="1:11" ht="15" hidden="1" customHeight="1">
      <c r="K89" s="14"/>
    </row>
    <row r="90" spans="1:11" ht="15" hidden="1" customHeight="1">
      <c r="K90" s="23"/>
    </row>
    <row r="91" spans="1:11" ht="15" hidden="1" customHeight="1">
      <c r="K91" s="23"/>
    </row>
    <row r="92" spans="1:11" ht="15" hidden="1" customHeight="1">
      <c r="K92" s="23"/>
    </row>
    <row r="93" spans="1:11" ht="15" hidden="1" customHeight="1">
      <c r="K93" s="23"/>
    </row>
    <row r="94" spans="1:11" ht="15" hidden="1" customHeight="1">
      <c r="K94" s="23"/>
    </row>
    <row r="95" spans="1:11" ht="15" hidden="1" customHeight="1">
      <c r="K95" s="23"/>
    </row>
    <row r="96" spans="1:11" ht="15" hidden="1" customHeight="1">
      <c r="K96" s="23"/>
    </row>
    <row r="97" spans="11:11" ht="15" hidden="1" customHeight="1">
      <c r="K97" s="23"/>
    </row>
    <row r="98" spans="11:11" ht="15" hidden="1" customHeight="1">
      <c r="K98" s="23"/>
    </row>
    <row r="99" spans="11:11" ht="15" hidden="1" customHeight="1">
      <c r="K99" s="23"/>
    </row>
    <row r="100" spans="11:11" ht="15" hidden="1" customHeight="1">
      <c r="K100" s="23"/>
    </row>
    <row r="101" spans="11:11" ht="15" hidden="1" customHeight="1">
      <c r="K101" s="23"/>
    </row>
    <row r="102" spans="11:11" ht="15" hidden="1" customHeight="1">
      <c r="K102" s="23"/>
    </row>
    <row r="103" spans="11:11" ht="15" hidden="1" customHeight="1">
      <c r="K103" s="23"/>
    </row>
    <row r="104" spans="11:11" ht="15" hidden="1" customHeight="1">
      <c r="K104" s="23"/>
    </row>
    <row r="105" spans="11:11" ht="15" hidden="1" customHeight="1">
      <c r="K105" s="23"/>
    </row>
    <row r="106" spans="11:11" ht="15" hidden="1" customHeight="1">
      <c r="K106" s="23"/>
    </row>
    <row r="107" spans="11:11" ht="15" hidden="1" customHeight="1">
      <c r="K107" s="23"/>
    </row>
    <row r="108" spans="11:11" ht="15" hidden="1" customHeight="1">
      <c r="K108" s="23"/>
    </row>
    <row r="109" spans="11:11" ht="15" hidden="1" customHeight="1">
      <c r="K109" s="23"/>
    </row>
    <row r="110" spans="11:11" ht="0" hidden="1" customHeight="1">
      <c r="K110" s="23"/>
    </row>
    <row r="111" spans="11:11" ht="0" hidden="1" customHeight="1">
      <c r="K111" s="23"/>
    </row>
    <row r="112" spans="11:11" ht="0" hidden="1" customHeight="1">
      <c r="K112" s="23"/>
    </row>
  </sheetData>
  <sheetProtection algorithmName="SHA-512" hashValue="5NTrP1WFFR7b9VE55IfORg9PCalKNEn+Y9qlmO5LZIwJ2eriB3NYydFhh5zr9Q68f3peFxs6Ycj5FXmD7x+Rig==" saltValue="IvMryAYx5532olQciPD5Wg==" spinCount="100000" sheet="1" objects="1" scenarios="1"/>
  <mergeCells count="28">
    <mergeCell ref="C26:C31"/>
    <mergeCell ref="C33:C37"/>
    <mergeCell ref="I26:K31"/>
    <mergeCell ref="C40:C44"/>
    <mergeCell ref="I47:K47"/>
    <mergeCell ref="I49:K49"/>
    <mergeCell ref="C57:C60"/>
    <mergeCell ref="C63:C64"/>
    <mergeCell ref="C65:C67"/>
    <mergeCell ref="D78:K78"/>
    <mergeCell ref="I54:K54"/>
    <mergeCell ref="B50:C50"/>
    <mergeCell ref="B69:B77"/>
    <mergeCell ref="C55:C56"/>
    <mergeCell ref="C52:C54"/>
    <mergeCell ref="I61:K61"/>
    <mergeCell ref="C70:C72"/>
    <mergeCell ref="B52:B67"/>
    <mergeCell ref="C25:D25"/>
    <mergeCell ref="B22:C22"/>
    <mergeCell ref="I24:K24"/>
    <mergeCell ref="E21:K21"/>
    <mergeCell ref="B8:C8"/>
    <mergeCell ref="B11:K11"/>
    <mergeCell ref="B12:K12"/>
    <mergeCell ref="E18:K18"/>
    <mergeCell ref="E16:K16"/>
    <mergeCell ref="B14:D14"/>
  </mergeCells>
  <hyperlinks>
    <hyperlink ref="B4" location="'Ethics, Risks and Compliance'!A1" display="Ethics, Risk Management and Compliance" xr:uid="{FEE25E43-4B1A-40A5-957A-0F9D1F8EE4D6}"/>
    <hyperlink ref="D4" location="'Climate Change'!A1" display="Climate Change" xr:uid="{CFFAD31F-BADF-4B99-BBAE-034F4ABF04A0}"/>
    <hyperlink ref="E3" location="Introduction!A1" display="Introduction" xr:uid="{87B2A8B3-3A0C-4736-A7FA-055069393823}"/>
    <hyperlink ref="F3" location="'Sustainability Commitment'!A1" display="Sustainability Commitment" xr:uid="{7E7AC71A-3052-4C8C-8CBA-967DB3874FAD}"/>
    <hyperlink ref="G3" location="Materiality!A1" display="Materiality" xr:uid="{5486069A-B4D3-42AC-A074-408F801418A9}"/>
    <hyperlink ref="F4" location="'Biodiversity and Impacts'!A1" display="Biodiversity and Ecological Impacts" xr:uid="{BC8A1F7C-00B8-48D3-94B9-E8F102E182DF}"/>
    <hyperlink ref="G4" location="'Sustainable Sourcing'!A1" display="Sustainable Sourcing" xr:uid="{BB3BD53C-13B0-43EC-80C6-4AE9B03A20FA}"/>
    <hyperlink ref="H4" location="'Employee health and safety'!A1" display="Employee health, safety, and well-being" xr:uid="{01EFF52D-90D5-4F0E-9B0B-9CEF4FCC9F36}"/>
    <hyperlink ref="I4" location="'Development and Recognition'!A1" display="Respect, development and recognition of people" xr:uid="{1C7DA65D-1A28-4161-899A-71263EA3A698}"/>
    <hyperlink ref="J4" location="'Food Quality and Safety'!A1" display="Food Quality and Safety" xr:uid="{2F5E7D78-B9DE-4DD8-9FCC-69A50FBCC392}"/>
    <hyperlink ref="K4" location="'Animal Welfare'!A1" display="Animal Welfare" xr:uid="{1976A7E0-BE13-4994-8992-683720E0A33A}"/>
    <hyperlink ref="D5" location="'Additional Disclosures'!A1" display="Additional Disclosures" xr:uid="{014D4505-C890-435E-85E4-CEBBBA1AA6A2}"/>
    <hyperlink ref="E5" location="SARB!A1" display="SARB" xr:uid="{C8B3DDE4-C532-442D-AC50-5F8A8FF01FAA}"/>
    <hyperlink ref="F5" location="Policies!A1" display="Policies" xr:uid="{1F643DF1-52A4-498E-9C7A-2A66ECBC0010}"/>
    <hyperlink ref="G5" location="'GRI Content Index'!A1" display="GRI Content Index" xr:uid="{2CB1962D-3415-443D-894F-B29116348426}"/>
    <hyperlink ref="H5" location="'SASB Index'!A1" display="SASB Index" xr:uid="{CA81BF31-90AD-423C-B738-6439E1617975}"/>
    <hyperlink ref="E4" location="'Water Management'!A1" display="Water Management" xr:uid="{2EA43DCA-A7BE-4F80-BE90-93BF0A2CD16D}"/>
    <hyperlink ref="C4" location="'Market presence'!A1" display="Market presence" xr:uid="{E52D7436-1555-4025-8757-24302EB30E87}"/>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B7B0-120D-4433-9E6A-4D6533A9CBDB}">
  <sheetPr>
    <pageSetUpPr fitToPage="1"/>
  </sheetPr>
  <dimension ref="A3:P139"/>
  <sheetViews>
    <sheetView showGridLines="0" showRowColHeaders="0" tabSelected="1"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5" ht="50.1" customHeight="1">
      <c r="A3" s="93"/>
      <c r="B3" s="94"/>
      <c r="C3" s="94"/>
      <c r="D3" s="94"/>
      <c r="E3" s="579" t="s">
        <v>1</v>
      </c>
      <c r="F3" s="579" t="s">
        <v>2</v>
      </c>
      <c r="G3" s="579" t="s">
        <v>3</v>
      </c>
      <c r="H3" s="94"/>
      <c r="I3" s="94"/>
      <c r="J3" s="94"/>
      <c r="K3" s="94"/>
      <c r="L3" s="93"/>
    </row>
    <row r="4" spans="1:15" ht="50.1" customHeight="1">
      <c r="A4" s="93"/>
      <c r="B4" s="579" t="s">
        <v>4</v>
      </c>
      <c r="C4" s="579" t="s">
        <v>5</v>
      </c>
      <c r="D4" s="579" t="s">
        <v>6</v>
      </c>
      <c r="E4" s="579" t="s">
        <v>7</v>
      </c>
      <c r="F4" s="579" t="s">
        <v>8</v>
      </c>
      <c r="G4" s="579" t="s">
        <v>9</v>
      </c>
      <c r="H4" s="579" t="s">
        <v>10</v>
      </c>
      <c r="I4" s="579" t="s">
        <v>11</v>
      </c>
      <c r="J4" s="579" t="s">
        <v>12</v>
      </c>
      <c r="K4" s="579" t="s">
        <v>13</v>
      </c>
      <c r="L4" s="93"/>
    </row>
    <row r="5" spans="1:15" ht="50.1" customHeight="1">
      <c r="A5" s="93"/>
      <c r="B5" s="403"/>
      <c r="C5" s="403"/>
      <c r="D5" s="309" t="s">
        <v>14</v>
      </c>
      <c r="E5" s="309" t="s">
        <v>15</v>
      </c>
      <c r="F5" s="309" t="s">
        <v>16</v>
      </c>
      <c r="G5" s="309" t="s">
        <v>17</v>
      </c>
      <c r="H5" s="309" t="s">
        <v>18</v>
      </c>
      <c r="I5" s="404"/>
      <c r="J5" s="404"/>
      <c r="K5" s="580"/>
      <c r="L5" s="93"/>
    </row>
    <row r="6" spans="1:15" ht="5.0999999999999996" customHeight="1" thickBot="1">
      <c r="A6" s="95"/>
      <c r="B6" s="95"/>
      <c r="C6" s="95"/>
      <c r="D6" s="95"/>
      <c r="E6" s="95"/>
      <c r="F6" s="95"/>
      <c r="G6" s="95"/>
      <c r="H6" s="95"/>
      <c r="I6" s="95"/>
      <c r="J6" s="95"/>
      <c r="K6" s="95"/>
      <c r="L6" s="95"/>
    </row>
    <row r="7" spans="1:15" ht="15" customHeight="1">
      <c r="B7"/>
      <c r="C7"/>
      <c r="D7"/>
      <c r="E7"/>
      <c r="F7"/>
      <c r="G7"/>
      <c r="H7"/>
      <c r="I7"/>
      <c r="J7"/>
      <c r="K7"/>
    </row>
    <row r="8" spans="1:15" ht="39.950000000000003" customHeight="1">
      <c r="A8" s="98"/>
      <c r="B8" s="712" t="s">
        <v>13</v>
      </c>
      <c r="C8" s="712"/>
      <c r="D8" s="98"/>
      <c r="E8" s="98"/>
      <c r="F8" s="98"/>
      <c r="G8" s="98"/>
      <c r="H8" s="98"/>
      <c r="I8" s="98"/>
      <c r="J8" s="98"/>
      <c r="K8" s="98"/>
      <c r="L8" s="98"/>
    </row>
    <row r="9" spans="1:15" ht="28.5" customHeight="1">
      <c r="B9" s="147"/>
      <c r="C9" s="148"/>
      <c r="D9" s="149"/>
      <c r="E9" s="150"/>
      <c r="F9" s="147"/>
      <c r="G9" s="147"/>
      <c r="H9" s="151"/>
      <c r="I9" s="152"/>
      <c r="J9" s="152"/>
      <c r="K9" s="13"/>
    </row>
    <row r="10" spans="1:15" ht="24" customHeight="1">
      <c r="B10" s="153"/>
      <c r="C10" s="38"/>
      <c r="D10" s="38"/>
      <c r="E10" s="38"/>
      <c r="F10" s="38"/>
      <c r="G10" s="38"/>
      <c r="H10" s="38"/>
      <c r="I10" s="38"/>
      <c r="J10" s="18"/>
      <c r="K10" s="21"/>
    </row>
    <row r="11" spans="1:15" ht="45" customHeight="1">
      <c r="B11" s="713" t="s">
        <v>596</v>
      </c>
      <c r="C11" s="713"/>
      <c r="D11" s="713"/>
      <c r="E11" s="713"/>
      <c r="F11" s="713"/>
      <c r="G11" s="713"/>
      <c r="H11" s="713"/>
      <c r="I11" s="713"/>
      <c r="J11" s="713"/>
      <c r="K11" s="713"/>
    </row>
    <row r="12" spans="1:15" ht="315" customHeight="1">
      <c r="B12" s="714" t="s">
        <v>597</v>
      </c>
      <c r="C12" s="714"/>
      <c r="D12" s="714"/>
      <c r="E12" s="714"/>
      <c r="F12" s="714"/>
      <c r="G12" s="714"/>
      <c r="H12" s="714"/>
      <c r="I12" s="714"/>
      <c r="J12" s="714"/>
      <c r="K12" s="714"/>
    </row>
    <row r="13" spans="1:15" ht="17.45" thickBot="1">
      <c r="B13" s="58"/>
      <c r="C13" s="715"/>
      <c r="D13" s="715"/>
      <c r="E13" s="715"/>
      <c r="F13" s="715"/>
      <c r="G13" s="715"/>
      <c r="H13" s="715"/>
      <c r="I13" s="715"/>
      <c r="J13" s="715"/>
      <c r="K13" s="21"/>
    </row>
    <row r="14" spans="1:15" ht="56.25" customHeight="1" thickBot="1">
      <c r="A14" s="43"/>
      <c r="B14" s="718" t="s">
        <v>598</v>
      </c>
      <c r="C14" s="718"/>
      <c r="D14" s="154"/>
      <c r="E14" s="154"/>
      <c r="F14" s="154"/>
      <c r="G14" s="154"/>
      <c r="H14" s="154"/>
      <c r="I14" s="154"/>
      <c r="J14" s="154"/>
      <c r="K14" s="247"/>
    </row>
    <row r="15" spans="1:15" ht="30" customHeight="1">
      <c r="A15" s="43"/>
      <c r="C15" s="161"/>
      <c r="D15" s="283"/>
      <c r="E15" s="337">
        <v>2023</v>
      </c>
      <c r="F15" s="225">
        <v>2024</v>
      </c>
      <c r="G15" s="225">
        <v>2025</v>
      </c>
      <c r="H15" s="206"/>
      <c r="I15" s="252" t="s">
        <v>177</v>
      </c>
      <c r="J15" s="165"/>
      <c r="K15" s="165"/>
    </row>
    <row r="16" spans="1:15" s="21" customFormat="1" ht="30" customHeight="1">
      <c r="A16" s="17"/>
      <c r="B16" s="84"/>
      <c r="C16" s="716" t="s">
        <v>599</v>
      </c>
      <c r="D16" s="492" t="s">
        <v>232</v>
      </c>
      <c r="E16" s="493"/>
      <c r="F16" s="493"/>
      <c r="G16" s="493"/>
      <c r="H16" s="338"/>
      <c r="I16" s="494"/>
      <c r="J16" s="495"/>
      <c r="K16" s="495"/>
      <c r="L16" s="19"/>
      <c r="M16" s="20"/>
      <c r="N16" s="19"/>
      <c r="O16" s="19"/>
    </row>
    <row r="17" spans="1:15" s="21" customFormat="1" ht="30" customHeight="1">
      <c r="A17" s="22"/>
      <c r="B17" s="496"/>
      <c r="C17" s="716"/>
      <c r="D17" s="497" t="s">
        <v>600</v>
      </c>
      <c r="E17" s="306">
        <v>96.683977252218867</v>
      </c>
      <c r="F17" s="306">
        <v>90.565187645376071</v>
      </c>
      <c r="G17" s="306">
        <v>90.19</v>
      </c>
      <c r="H17" s="662"/>
      <c r="I17" s="435"/>
      <c r="J17" s="435"/>
      <c r="K17" s="435"/>
      <c r="L17" s="19"/>
      <c r="M17" s="20"/>
      <c r="N17" s="19"/>
      <c r="O17" s="19"/>
    </row>
    <row r="18" spans="1:15" s="21" customFormat="1" ht="30" customHeight="1">
      <c r="A18" s="22"/>
      <c r="B18" s="496"/>
      <c r="C18" s="716"/>
      <c r="D18" s="231" t="s">
        <v>601</v>
      </c>
      <c r="E18" s="306">
        <v>97.4561641244171</v>
      </c>
      <c r="F18" s="306">
        <v>97.828796976023881</v>
      </c>
      <c r="G18" s="306">
        <v>98.54</v>
      </c>
      <c r="H18" s="662"/>
      <c r="I18" s="492"/>
      <c r="J18" s="435"/>
      <c r="K18" s="435"/>
      <c r="L18" s="19"/>
      <c r="M18" s="20"/>
      <c r="N18" s="19"/>
      <c r="O18" s="19"/>
    </row>
    <row r="19" spans="1:15" s="21" customFormat="1" ht="33.6">
      <c r="A19" s="22"/>
      <c r="B19" s="496"/>
      <c r="C19" s="716"/>
      <c r="D19" s="497" t="s">
        <v>602</v>
      </c>
      <c r="E19" s="306">
        <v>0.1557040181179993</v>
      </c>
      <c r="F19" s="306">
        <v>5.7675427133100698E-2</v>
      </c>
      <c r="G19" s="306">
        <v>0.14000000000000001</v>
      </c>
      <c r="H19" s="662"/>
      <c r="I19" s="435"/>
      <c r="J19" s="435"/>
      <c r="K19" s="435"/>
      <c r="L19" s="19"/>
      <c r="M19" s="20"/>
      <c r="N19" s="19"/>
      <c r="O19" s="19"/>
    </row>
    <row r="20" spans="1:15" s="21" customFormat="1" ht="43.15" customHeight="1">
      <c r="A20" s="22"/>
      <c r="B20" s="496"/>
      <c r="C20" s="716"/>
      <c r="D20" s="231" t="s">
        <v>603</v>
      </c>
      <c r="E20" s="306">
        <v>54.57</v>
      </c>
      <c r="F20" s="306">
        <v>50.341884193389475</v>
      </c>
      <c r="G20" s="306">
        <v>48.28</v>
      </c>
      <c r="H20" s="662"/>
      <c r="I20" s="492"/>
      <c r="J20" s="435"/>
      <c r="K20" s="435"/>
      <c r="L20" s="19"/>
      <c r="M20" s="20"/>
      <c r="N20" s="19"/>
      <c r="O20" s="19"/>
    </row>
    <row r="21" spans="1:15" s="21" customFormat="1" ht="50.45">
      <c r="A21" s="22"/>
      <c r="B21" s="496"/>
      <c r="C21" s="716"/>
      <c r="D21" s="497" t="s">
        <v>604</v>
      </c>
      <c r="E21" s="306">
        <v>0.4773801343182657</v>
      </c>
      <c r="F21" s="306">
        <v>0.7388919590290236</v>
      </c>
      <c r="G21" s="306">
        <v>0.46</v>
      </c>
      <c r="H21" s="662"/>
      <c r="I21" s="435"/>
      <c r="J21" s="435"/>
      <c r="K21" s="435"/>
      <c r="L21" s="19"/>
      <c r="M21" s="20"/>
      <c r="N21" s="19"/>
      <c r="O21" s="19"/>
    </row>
    <row r="22" spans="1:15" s="21" customFormat="1" ht="67.150000000000006" customHeight="1">
      <c r="A22" s="22"/>
      <c r="B22" s="496"/>
      <c r="C22" s="716"/>
      <c r="D22" s="231" t="s">
        <v>605</v>
      </c>
      <c r="E22" s="306">
        <v>0.14743125822895098</v>
      </c>
      <c r="F22" s="306">
        <v>0.157832864300951</v>
      </c>
      <c r="G22" s="306">
        <v>0.06</v>
      </c>
      <c r="H22" s="662"/>
      <c r="I22" s="701"/>
      <c r="J22" s="701"/>
      <c r="K22" s="701"/>
      <c r="L22" s="19"/>
      <c r="M22" s="20"/>
      <c r="N22" s="19"/>
      <c r="O22" s="19"/>
    </row>
    <row r="23" spans="1:15" s="21" customFormat="1" ht="67.150000000000006">
      <c r="A23" s="22"/>
      <c r="B23" s="496"/>
      <c r="C23" s="716"/>
      <c r="D23" s="497" t="s">
        <v>606</v>
      </c>
      <c r="E23" s="306">
        <v>1.3296646884634462</v>
      </c>
      <c r="F23" s="306">
        <v>0.86467958761091979</v>
      </c>
      <c r="G23" s="306">
        <v>0.81</v>
      </c>
      <c r="H23" s="662"/>
      <c r="I23" s="435"/>
      <c r="J23" s="435"/>
      <c r="K23" s="435"/>
      <c r="L23" s="19"/>
      <c r="M23" s="20"/>
      <c r="N23" s="19"/>
      <c r="O23" s="19"/>
    </row>
    <row r="24" spans="1:15" s="21" customFormat="1" ht="74.45" customHeight="1">
      <c r="A24" s="22"/>
      <c r="B24" s="496"/>
      <c r="C24" s="716"/>
      <c r="D24" s="231" t="s">
        <v>607</v>
      </c>
      <c r="E24" s="306">
        <v>4.1431965491391605</v>
      </c>
      <c r="F24" s="306">
        <v>5.5565297319432903</v>
      </c>
      <c r="G24" s="306">
        <v>0.04</v>
      </c>
      <c r="H24" s="662"/>
      <c r="I24" s="701" t="s">
        <v>608</v>
      </c>
      <c r="J24" s="701"/>
      <c r="K24" s="701"/>
      <c r="L24" s="19"/>
      <c r="M24" s="20"/>
      <c r="N24" s="19"/>
      <c r="O24" s="19"/>
    </row>
    <row r="25" spans="1:15" s="21" customFormat="1" ht="50.45">
      <c r="A25" s="22"/>
      <c r="B25" s="496"/>
      <c r="C25" s="716"/>
      <c r="D25" s="497" t="s">
        <v>609</v>
      </c>
      <c r="E25" s="690">
        <v>1.7544193370781298E-3</v>
      </c>
      <c r="F25" s="690">
        <v>5.6132250170471505E-4</v>
      </c>
      <c r="G25" s="690">
        <v>0.01</v>
      </c>
      <c r="H25" s="663"/>
      <c r="I25" s="435"/>
      <c r="J25" s="435"/>
      <c r="K25" s="435"/>
      <c r="L25" s="19"/>
      <c r="M25" s="20"/>
      <c r="N25" s="19"/>
      <c r="O25" s="19"/>
    </row>
    <row r="26" spans="1:15" s="21" customFormat="1" ht="50.45">
      <c r="A26" s="22"/>
      <c r="B26" s="496"/>
      <c r="C26" s="716"/>
      <c r="D26" s="231" t="s">
        <v>610</v>
      </c>
      <c r="E26" s="690">
        <v>1.815637588201186E-3</v>
      </c>
      <c r="F26" s="690">
        <v>0</v>
      </c>
      <c r="G26" s="690">
        <v>0</v>
      </c>
      <c r="H26" s="549"/>
      <c r="I26" s="435"/>
      <c r="J26" s="435"/>
      <c r="K26" s="435"/>
      <c r="L26" s="704"/>
      <c r="M26" s="20"/>
      <c r="N26" s="19"/>
      <c r="O26" s="19"/>
    </row>
    <row r="27" spans="1:15" s="21" customFormat="1" ht="33.6">
      <c r="A27" s="22"/>
      <c r="B27" s="496"/>
      <c r="C27" s="716"/>
      <c r="D27" s="497" t="s">
        <v>611</v>
      </c>
      <c r="E27" s="306">
        <v>12.595873783850697</v>
      </c>
      <c r="F27" s="306">
        <v>11.561151391969558</v>
      </c>
      <c r="G27" s="306">
        <v>15.68</v>
      </c>
      <c r="H27" s="662"/>
      <c r="I27" s="435"/>
      <c r="J27" s="435"/>
      <c r="K27" s="435"/>
      <c r="L27" s="704"/>
      <c r="M27" s="20"/>
      <c r="N27" s="19"/>
      <c r="O27" s="19"/>
    </row>
    <row r="28" spans="1:15" s="21" customFormat="1" ht="33.6">
      <c r="A28" s="22"/>
      <c r="B28" s="496"/>
      <c r="C28" s="716"/>
      <c r="D28" s="497" t="s">
        <v>612</v>
      </c>
      <c r="E28" s="306">
        <v>0.63963196016619772</v>
      </c>
      <c r="F28" s="306">
        <v>0.58776258059148578</v>
      </c>
      <c r="G28" s="306">
        <v>0.48</v>
      </c>
      <c r="H28" s="662"/>
      <c r="I28" s="435"/>
      <c r="J28" s="435"/>
      <c r="K28" s="435"/>
      <c r="L28" s="704"/>
      <c r="M28" s="20"/>
      <c r="N28" s="19"/>
      <c r="O28" s="19"/>
    </row>
    <row r="29" spans="1:15" s="21" customFormat="1" ht="33.6">
      <c r="A29" s="22"/>
      <c r="B29" s="496"/>
      <c r="C29" s="716"/>
      <c r="D29" s="497" t="s">
        <v>613</v>
      </c>
      <c r="E29" s="306">
        <v>8.1702304653139032E-2</v>
      </c>
      <c r="F29" s="306">
        <v>3.2481867222542732E-2</v>
      </c>
      <c r="G29" s="306">
        <v>0.04</v>
      </c>
      <c r="H29" s="662"/>
      <c r="I29" s="435"/>
      <c r="J29" s="435"/>
      <c r="K29" s="435"/>
      <c r="L29" s="704"/>
      <c r="M29" s="20"/>
      <c r="N29" s="19"/>
      <c r="O29" s="19"/>
    </row>
    <row r="30" spans="1:15" s="21" customFormat="1" ht="50.45">
      <c r="A30" s="22"/>
      <c r="B30" s="496"/>
      <c r="C30" s="716"/>
      <c r="D30" s="497" t="s">
        <v>614</v>
      </c>
      <c r="E30" s="690">
        <v>1.866469661866656E-2</v>
      </c>
      <c r="F30" s="690">
        <v>3.1792499731873773E-3</v>
      </c>
      <c r="G30" s="690">
        <v>0.03</v>
      </c>
      <c r="H30" s="662"/>
      <c r="I30" s="435"/>
      <c r="J30" s="435"/>
      <c r="K30" s="435"/>
      <c r="L30" s="704"/>
      <c r="M30" s="20"/>
      <c r="N30" s="19"/>
      <c r="O30" s="19"/>
    </row>
    <row r="31" spans="1:15" s="21" customFormat="1" ht="30" customHeight="1">
      <c r="A31" s="22"/>
      <c r="B31" s="496"/>
      <c r="C31" s="716"/>
      <c r="D31" s="497" t="s">
        <v>615</v>
      </c>
      <c r="E31" s="306">
        <v>10.877344463695835</v>
      </c>
      <c r="F31" s="306">
        <v>11.025671619323472</v>
      </c>
      <c r="G31" s="306">
        <v>18.350000000000001</v>
      </c>
      <c r="H31" s="662"/>
      <c r="I31" s="435"/>
      <c r="J31" s="435"/>
      <c r="K31" s="435"/>
      <c r="L31" s="704"/>
      <c r="M31" s="20"/>
      <c r="N31" s="19"/>
      <c r="O31" s="19"/>
    </row>
    <row r="32" spans="1:15" s="21" customFormat="1" ht="33.6">
      <c r="A32" s="22"/>
      <c r="B32" s="496"/>
      <c r="C32" s="716"/>
      <c r="D32" s="231" t="s">
        <v>616</v>
      </c>
      <c r="E32" s="651">
        <v>1554</v>
      </c>
      <c r="F32" s="651">
        <v>3857</v>
      </c>
      <c r="G32" s="651">
        <v>2177</v>
      </c>
      <c r="H32" s="661"/>
      <c r="I32" s="435"/>
      <c r="J32" s="435"/>
      <c r="K32" s="435"/>
      <c r="L32" s="704"/>
      <c r="M32" s="20"/>
      <c r="N32" s="19"/>
      <c r="O32" s="19"/>
    </row>
    <row r="33" spans="1:15" s="21" customFormat="1" ht="33.6">
      <c r="A33" s="22"/>
      <c r="B33" s="496"/>
      <c r="C33" s="716"/>
      <c r="D33" s="231" t="s">
        <v>617</v>
      </c>
      <c r="E33" s="651">
        <v>223</v>
      </c>
      <c r="F33" s="651">
        <v>391</v>
      </c>
      <c r="G33" s="651">
        <v>477</v>
      </c>
      <c r="H33" s="661"/>
      <c r="I33" s="435"/>
      <c r="J33" s="435"/>
      <c r="K33" s="435"/>
      <c r="L33" s="704"/>
      <c r="M33" s="20"/>
      <c r="N33" s="19"/>
      <c r="O33" s="19"/>
    </row>
    <row r="34" spans="1:15" s="21" customFormat="1" ht="16.899999999999999">
      <c r="A34" s="22"/>
      <c r="B34" s="496"/>
      <c r="C34" s="716"/>
      <c r="D34" s="231" t="s">
        <v>618</v>
      </c>
      <c r="E34" s="306">
        <v>379.15</v>
      </c>
      <c r="F34" s="306">
        <v>464.63</v>
      </c>
      <c r="G34" s="306">
        <v>488.29</v>
      </c>
      <c r="H34" s="661"/>
      <c r="I34" s="435"/>
      <c r="J34" s="435"/>
      <c r="K34" s="435"/>
      <c r="L34" s="704"/>
      <c r="M34" s="20"/>
      <c r="N34" s="19"/>
      <c r="O34" s="19"/>
    </row>
    <row r="35" spans="1:15" s="21" customFormat="1" ht="30" customHeight="1">
      <c r="A35" s="22"/>
      <c r="B35" s="496"/>
      <c r="C35" s="716"/>
      <c r="D35" s="231" t="s">
        <v>619</v>
      </c>
      <c r="E35" s="690">
        <v>5.0137230678331699E-3</v>
      </c>
      <c r="F35" s="690">
        <v>2E-3</v>
      </c>
      <c r="G35" s="690">
        <v>5.0000000000000001E-3</v>
      </c>
      <c r="H35" s="663"/>
      <c r="I35" s="435"/>
      <c r="J35" s="435"/>
      <c r="K35" s="435"/>
      <c r="L35" s="704"/>
      <c r="M35" s="20"/>
      <c r="N35" s="19"/>
      <c r="O35" s="19"/>
    </row>
    <row r="36" spans="1:15" s="21" customFormat="1" ht="30" customHeight="1">
      <c r="A36" s="22"/>
      <c r="B36" s="496"/>
      <c r="C36" s="716"/>
      <c r="D36" s="497" t="s">
        <v>620</v>
      </c>
      <c r="E36" s="690">
        <v>1.8499135367828171E-2</v>
      </c>
      <c r="F36" s="690">
        <v>2.1246881596980082E-2</v>
      </c>
      <c r="G36" s="690">
        <v>0.05</v>
      </c>
      <c r="H36" s="663"/>
      <c r="I36" s="435"/>
      <c r="J36" s="435"/>
      <c r="K36" s="435"/>
      <c r="L36" s="704"/>
      <c r="M36" s="20"/>
      <c r="N36" s="19"/>
      <c r="O36" s="19"/>
    </row>
    <row r="37" spans="1:15" s="21" customFormat="1" ht="30" customHeight="1">
      <c r="A37" s="22"/>
      <c r="B37" s="496"/>
      <c r="C37" s="716"/>
      <c r="D37" s="497" t="s">
        <v>621</v>
      </c>
      <c r="E37" s="690">
        <v>3.4899178605543243E-3</v>
      </c>
      <c r="F37" s="690">
        <v>3.7300607191861068E-3</v>
      </c>
      <c r="G37" s="690">
        <v>1.2E-2</v>
      </c>
      <c r="H37" s="663"/>
      <c r="I37" s="435"/>
      <c r="J37" s="435"/>
      <c r="K37" s="435"/>
      <c r="L37" s="704"/>
      <c r="M37" s="20"/>
      <c r="N37" s="19"/>
      <c r="O37" s="19"/>
    </row>
    <row r="38" spans="1:15" s="21" customFormat="1" ht="50.45">
      <c r="A38" s="22"/>
      <c r="B38" s="496"/>
      <c r="C38" s="716"/>
      <c r="D38" s="497" t="s">
        <v>622</v>
      </c>
      <c r="E38" s="306">
        <v>96.52</v>
      </c>
      <c r="F38" s="306">
        <v>96.951788206646356</v>
      </c>
      <c r="G38" s="306">
        <v>96.05</v>
      </c>
      <c r="H38" s="663"/>
      <c r="I38" s="435"/>
      <c r="J38" s="435"/>
      <c r="K38" s="435"/>
      <c r="L38" s="704"/>
      <c r="M38" s="20"/>
      <c r="N38" s="19"/>
      <c r="O38" s="19"/>
    </row>
    <row r="39" spans="1:15" s="21" customFormat="1" ht="33.6">
      <c r="A39" s="22"/>
      <c r="B39" s="496"/>
      <c r="C39" s="716"/>
      <c r="D39" s="497" t="s">
        <v>623</v>
      </c>
      <c r="E39" s="690">
        <v>2.4870220753320802E-3</v>
      </c>
      <c r="F39" s="690">
        <v>6.8340422735416514E-3</v>
      </c>
      <c r="G39" s="690">
        <v>0.01</v>
      </c>
      <c r="H39" s="663"/>
      <c r="I39" s="435"/>
      <c r="J39" s="435"/>
      <c r="K39" s="435"/>
      <c r="L39" s="704"/>
      <c r="M39" s="20"/>
      <c r="N39" s="19"/>
      <c r="O39" s="19"/>
    </row>
    <row r="40" spans="1:15" s="21" customFormat="1" ht="33.6">
      <c r="A40" s="22"/>
      <c r="B40" s="496"/>
      <c r="C40" s="716"/>
      <c r="D40" s="497" t="s">
        <v>624</v>
      </c>
      <c r="E40" s="664">
        <v>796298.59</v>
      </c>
      <c r="F40" s="665">
        <v>748374.2</v>
      </c>
      <c r="G40" s="665">
        <v>1614213.25</v>
      </c>
      <c r="H40" s="666"/>
      <c r="I40" s="435"/>
      <c r="J40" s="435"/>
      <c r="K40" s="435"/>
      <c r="L40" s="704"/>
      <c r="M40" s="20"/>
      <c r="N40" s="19"/>
      <c r="O40" s="19"/>
    </row>
    <row r="41" spans="1:15" s="21" customFormat="1" ht="30" customHeight="1">
      <c r="A41" s="22"/>
      <c r="B41" s="496"/>
      <c r="C41" s="716"/>
      <c r="D41" s="492" t="s">
        <v>243</v>
      </c>
      <c r="E41" s="587"/>
      <c r="F41" s="587"/>
      <c r="G41" s="588"/>
      <c r="H41" s="338"/>
      <c r="I41" s="435"/>
      <c r="J41" s="435"/>
      <c r="K41" s="435"/>
      <c r="L41" s="704"/>
      <c r="M41" s="20"/>
      <c r="N41" s="19"/>
      <c r="O41" s="19"/>
    </row>
    <row r="42" spans="1:15" s="21" customFormat="1" ht="30" customHeight="1">
      <c r="A42" s="22"/>
      <c r="B42" s="496"/>
      <c r="C42" s="716"/>
      <c r="D42" s="497" t="s">
        <v>600</v>
      </c>
      <c r="E42" s="306">
        <v>99.981811530607999</v>
      </c>
      <c r="F42" s="306">
        <v>100</v>
      </c>
      <c r="G42" s="306">
        <v>95.35</v>
      </c>
      <c r="H42" s="662"/>
      <c r="I42" s="435"/>
      <c r="J42" s="435"/>
      <c r="K42" s="435"/>
      <c r="L42" s="704"/>
      <c r="M42" s="20"/>
      <c r="N42" s="19"/>
      <c r="O42" s="19"/>
    </row>
    <row r="43" spans="1:15" s="21" customFormat="1" ht="33.6">
      <c r="A43" s="22"/>
      <c r="B43" s="496"/>
      <c r="C43" s="716"/>
      <c r="D43" s="497" t="s">
        <v>601</v>
      </c>
      <c r="E43" s="306">
        <v>99.981811530607999</v>
      </c>
      <c r="F43" s="306">
        <v>99.99</v>
      </c>
      <c r="G43" s="306">
        <v>95.34</v>
      </c>
      <c r="H43" s="662"/>
      <c r="I43" s="435"/>
      <c r="J43" s="435"/>
      <c r="K43" s="435"/>
      <c r="L43" s="704"/>
      <c r="M43" s="20"/>
      <c r="N43" s="19"/>
      <c r="O43" s="19"/>
    </row>
    <row r="44" spans="1:15" s="21" customFormat="1" ht="33.6">
      <c r="A44" s="22"/>
      <c r="B44" s="496"/>
      <c r="C44" s="716"/>
      <c r="D44" s="497" t="s">
        <v>625</v>
      </c>
      <c r="E44" s="306">
        <v>1.8188469391998214E-2</v>
      </c>
      <c r="F44" s="306">
        <v>0.01</v>
      </c>
      <c r="G44" s="306">
        <v>0.01</v>
      </c>
      <c r="H44" s="662"/>
      <c r="I44" s="435"/>
      <c r="J44" s="435"/>
      <c r="K44" s="435"/>
      <c r="L44" s="704"/>
      <c r="M44" s="20"/>
      <c r="N44" s="19"/>
      <c r="O44" s="19"/>
    </row>
    <row r="45" spans="1:15" s="21" customFormat="1" ht="33.6">
      <c r="A45" s="22"/>
      <c r="B45" s="496"/>
      <c r="C45" s="716"/>
      <c r="D45" s="231" t="s">
        <v>603</v>
      </c>
      <c r="E45" s="306">
        <v>4.6905392520548688</v>
      </c>
      <c r="F45" s="306">
        <v>5</v>
      </c>
      <c r="G45" s="306">
        <v>4.91</v>
      </c>
      <c r="H45" s="661"/>
      <c r="I45" s="435"/>
      <c r="J45" s="435"/>
      <c r="K45" s="435"/>
      <c r="L45" s="704"/>
      <c r="M45" s="20"/>
      <c r="N45" s="19"/>
      <c r="O45" s="19"/>
    </row>
    <row r="46" spans="1:15" s="21" customFormat="1" ht="50.45">
      <c r="A46" s="22"/>
      <c r="B46" s="496"/>
      <c r="C46" s="716"/>
      <c r="D46" s="497" t="s">
        <v>604</v>
      </c>
      <c r="E46" s="306">
        <v>0</v>
      </c>
      <c r="F46" s="306">
        <v>0</v>
      </c>
      <c r="G46" s="306">
        <v>0.02</v>
      </c>
      <c r="H46" s="549"/>
      <c r="I46" s="435"/>
      <c r="J46" s="435"/>
      <c r="K46" s="435"/>
      <c r="L46" s="704"/>
      <c r="M46" s="20"/>
      <c r="N46" s="19"/>
      <c r="O46" s="19"/>
    </row>
    <row r="47" spans="1:15" s="21" customFormat="1" ht="50.45">
      <c r="A47" s="22"/>
      <c r="B47" s="496"/>
      <c r="C47" s="716"/>
      <c r="D47" s="231" t="s">
        <v>605</v>
      </c>
      <c r="E47" s="306">
        <v>0</v>
      </c>
      <c r="F47" s="306">
        <v>0</v>
      </c>
      <c r="G47" s="306">
        <v>0.01</v>
      </c>
      <c r="H47" s="549"/>
      <c r="I47" s="435"/>
      <c r="J47" s="435"/>
      <c r="K47" s="435"/>
      <c r="L47" s="704"/>
      <c r="M47" s="20"/>
      <c r="N47" s="19"/>
      <c r="O47" s="19"/>
    </row>
    <row r="48" spans="1:15" s="21" customFormat="1" ht="67.150000000000006">
      <c r="A48" s="22"/>
      <c r="B48" s="496"/>
      <c r="C48" s="716"/>
      <c r="D48" s="497" t="s">
        <v>606</v>
      </c>
      <c r="E48" s="306" t="s">
        <v>121</v>
      </c>
      <c r="F48" s="306" t="s">
        <v>121</v>
      </c>
      <c r="G48" s="306" t="s">
        <v>121</v>
      </c>
      <c r="H48" s="549"/>
      <c r="I48" s="701" t="s">
        <v>626</v>
      </c>
      <c r="J48" s="701"/>
      <c r="K48" s="701"/>
      <c r="L48" s="704"/>
      <c r="M48" s="20"/>
      <c r="N48" s="19"/>
      <c r="O48" s="19"/>
    </row>
    <row r="49" spans="1:15" s="21" customFormat="1" ht="33.6">
      <c r="A49" s="22"/>
      <c r="B49" s="496"/>
      <c r="C49" s="716"/>
      <c r="D49" s="231" t="s">
        <v>607</v>
      </c>
      <c r="E49" s="306">
        <v>4.5963908433879093</v>
      </c>
      <c r="F49" s="691">
        <v>0</v>
      </c>
      <c r="G49" s="691">
        <v>0</v>
      </c>
      <c r="H49" s="549"/>
      <c r="I49" s="92"/>
      <c r="J49" s="92"/>
      <c r="K49" s="92"/>
      <c r="L49" s="704"/>
      <c r="M49" s="20"/>
      <c r="N49" s="19"/>
      <c r="O49" s="19"/>
    </row>
    <row r="50" spans="1:15" s="21" customFormat="1" ht="50.45">
      <c r="A50" s="22"/>
      <c r="B50" s="496"/>
      <c r="C50" s="716"/>
      <c r="D50" s="497" t="s">
        <v>609</v>
      </c>
      <c r="E50" s="306" t="s">
        <v>121</v>
      </c>
      <c r="F50" s="306" t="s">
        <v>121</v>
      </c>
      <c r="G50" s="306" t="s">
        <v>121</v>
      </c>
      <c r="H50" s="549"/>
      <c r="I50" s="705" t="s">
        <v>627</v>
      </c>
      <c r="J50" s="705"/>
      <c r="K50" s="705"/>
      <c r="L50" s="704"/>
      <c r="M50" s="20"/>
      <c r="N50" s="19"/>
      <c r="O50" s="19"/>
    </row>
    <row r="51" spans="1:15" s="21" customFormat="1" ht="50.45">
      <c r="A51" s="22"/>
      <c r="B51" s="496"/>
      <c r="C51" s="716"/>
      <c r="D51" s="231" t="s">
        <v>610</v>
      </c>
      <c r="E51" s="306" t="s">
        <v>121</v>
      </c>
      <c r="F51" s="306" t="s">
        <v>121</v>
      </c>
      <c r="G51" s="306" t="s">
        <v>121</v>
      </c>
      <c r="H51" s="549"/>
      <c r="I51" s="706"/>
      <c r="J51" s="706"/>
      <c r="K51" s="706"/>
      <c r="L51" s="704"/>
      <c r="M51" s="20"/>
      <c r="N51" s="19"/>
      <c r="O51" s="19"/>
    </row>
    <row r="52" spans="1:15" s="21" customFormat="1" ht="33.6">
      <c r="A52" s="22"/>
      <c r="B52" s="496"/>
      <c r="C52" s="716"/>
      <c r="D52" s="497" t="s">
        <v>611</v>
      </c>
      <c r="E52" s="306" t="s">
        <v>121</v>
      </c>
      <c r="F52" s="306" t="s">
        <v>121</v>
      </c>
      <c r="G52" s="306" t="s">
        <v>121</v>
      </c>
      <c r="H52" s="549"/>
      <c r="I52" s="706"/>
      <c r="J52" s="706"/>
      <c r="K52" s="706"/>
      <c r="L52" s="704"/>
      <c r="M52" s="20"/>
      <c r="N52" s="19"/>
      <c r="O52" s="19"/>
    </row>
    <row r="53" spans="1:15" s="21" customFormat="1" ht="33.6">
      <c r="A53" s="22"/>
      <c r="B53" s="496"/>
      <c r="C53" s="716"/>
      <c r="D53" s="497" t="s">
        <v>612</v>
      </c>
      <c r="E53" s="306" t="s">
        <v>121</v>
      </c>
      <c r="F53" s="306" t="s">
        <v>121</v>
      </c>
      <c r="G53" s="306" t="s">
        <v>121</v>
      </c>
      <c r="H53" s="549"/>
      <c r="I53" s="707"/>
      <c r="J53" s="707"/>
      <c r="K53" s="707"/>
      <c r="L53" s="704"/>
      <c r="M53" s="20"/>
      <c r="N53" s="19"/>
      <c r="O53" s="19"/>
    </row>
    <row r="54" spans="1:15" s="21" customFormat="1" ht="33.6">
      <c r="A54" s="22"/>
      <c r="B54" s="496"/>
      <c r="C54" s="716"/>
      <c r="D54" s="497" t="s">
        <v>613</v>
      </c>
      <c r="E54" s="306" t="s">
        <v>121</v>
      </c>
      <c r="F54" s="306">
        <v>0.10200586258279074</v>
      </c>
      <c r="G54" s="306">
        <v>0.15</v>
      </c>
      <c r="H54" s="663"/>
      <c r="I54" s="435"/>
      <c r="J54" s="435"/>
      <c r="K54" s="435"/>
      <c r="L54" s="704"/>
      <c r="M54" s="20"/>
      <c r="N54" s="19"/>
      <c r="O54" s="19"/>
    </row>
    <row r="55" spans="1:15" s="21" customFormat="1" ht="50.45">
      <c r="A55" s="22"/>
      <c r="B55" s="496"/>
      <c r="C55" s="716"/>
      <c r="D55" s="497" t="s">
        <v>614</v>
      </c>
      <c r="E55" s="306">
        <v>0</v>
      </c>
      <c r="F55" s="306">
        <v>0</v>
      </c>
      <c r="G55" s="306">
        <v>0</v>
      </c>
      <c r="H55" s="549"/>
      <c r="I55" s="435"/>
      <c r="J55" s="435"/>
      <c r="K55" s="435"/>
      <c r="L55" s="704"/>
      <c r="M55" s="20"/>
      <c r="N55" s="19"/>
      <c r="O55" s="19"/>
    </row>
    <row r="56" spans="1:15" s="21" customFormat="1" ht="16.899999999999999">
      <c r="A56" s="22"/>
      <c r="B56" s="496"/>
      <c r="C56" s="716"/>
      <c r="D56" s="497" t="s">
        <v>615</v>
      </c>
      <c r="E56" s="306">
        <v>9.1012635972946582E-3</v>
      </c>
      <c r="F56" s="306">
        <v>0.01</v>
      </c>
      <c r="G56" s="306">
        <v>0.28999999999999998</v>
      </c>
      <c r="H56" s="549"/>
      <c r="I56" s="435"/>
      <c r="J56" s="435"/>
      <c r="K56" s="435"/>
      <c r="L56" s="704"/>
      <c r="M56" s="20"/>
      <c r="N56" s="19"/>
      <c r="O56" s="19"/>
    </row>
    <row r="57" spans="1:15" s="21" customFormat="1" ht="33.6">
      <c r="A57" s="22"/>
      <c r="B57" s="496"/>
      <c r="C57" s="716"/>
      <c r="D57" s="497" t="s">
        <v>616</v>
      </c>
      <c r="E57" s="651">
        <v>60</v>
      </c>
      <c r="F57" s="651">
        <v>58</v>
      </c>
      <c r="G57" s="651">
        <v>63</v>
      </c>
      <c r="H57" s="661"/>
      <c r="I57" s="435"/>
      <c r="J57" s="435"/>
      <c r="K57" s="435"/>
      <c r="L57" s="704"/>
      <c r="M57" s="20"/>
      <c r="N57" s="19"/>
      <c r="O57" s="19"/>
    </row>
    <row r="58" spans="1:15" s="21" customFormat="1" ht="33.6">
      <c r="A58" s="22"/>
      <c r="B58" s="496"/>
      <c r="C58" s="716"/>
      <c r="D58" s="497" t="s">
        <v>617</v>
      </c>
      <c r="E58" s="651">
        <v>7</v>
      </c>
      <c r="F58" s="651">
        <v>4</v>
      </c>
      <c r="G58" s="651">
        <v>7</v>
      </c>
      <c r="H58" s="661"/>
      <c r="I58" s="435"/>
      <c r="J58" s="435"/>
      <c r="K58" s="435"/>
      <c r="L58" s="704"/>
      <c r="M58" s="20"/>
      <c r="N58" s="19"/>
      <c r="O58" s="19"/>
    </row>
    <row r="59" spans="1:15" s="21" customFormat="1" ht="16.899999999999999">
      <c r="A59" s="22"/>
      <c r="B59" s="496"/>
      <c r="C59" s="716"/>
      <c r="D59" s="497" t="s">
        <v>618</v>
      </c>
      <c r="E59" s="651">
        <v>38</v>
      </c>
      <c r="F59" s="651">
        <v>60</v>
      </c>
      <c r="G59" s="651">
        <v>35</v>
      </c>
      <c r="H59" s="661"/>
      <c r="I59" s="435"/>
      <c r="J59" s="435"/>
      <c r="K59" s="435"/>
      <c r="L59" s="704"/>
      <c r="M59" s="20"/>
      <c r="N59" s="19"/>
      <c r="O59" s="19"/>
    </row>
    <row r="60" spans="1:15" s="21" customFormat="1" ht="28.15" customHeight="1">
      <c r="A60" s="22"/>
      <c r="B60" s="496"/>
      <c r="C60" s="716"/>
      <c r="D60" s="231" t="s">
        <v>619</v>
      </c>
      <c r="E60" s="306">
        <v>4.8682593493141441E-2</v>
      </c>
      <c r="F60" s="306">
        <v>8.7994137417209267E-2</v>
      </c>
      <c r="G60" s="306">
        <v>0.01</v>
      </c>
      <c r="H60" s="661"/>
      <c r="I60" s="435"/>
      <c r="J60" s="435"/>
      <c r="K60" s="435"/>
      <c r="L60" s="704"/>
      <c r="M60" s="20"/>
      <c r="N60" s="19"/>
      <c r="O60" s="19"/>
    </row>
    <row r="61" spans="1:15" s="21" customFormat="1" ht="28.15" customHeight="1">
      <c r="A61" s="22"/>
      <c r="B61" s="496"/>
      <c r="C61" s="716"/>
      <c r="D61" s="497" t="s">
        <v>620</v>
      </c>
      <c r="E61" s="306">
        <v>1.0000000000000002E-2</v>
      </c>
      <c r="F61" s="306">
        <v>2.2999022902868208E-2</v>
      </c>
      <c r="G61" s="306">
        <v>0.01</v>
      </c>
      <c r="H61" s="661"/>
      <c r="I61" s="435"/>
      <c r="J61" s="435"/>
      <c r="K61" s="435"/>
      <c r="L61" s="704"/>
      <c r="M61" s="20"/>
      <c r="N61" s="19"/>
      <c r="O61" s="19"/>
    </row>
    <row r="62" spans="1:15" s="21" customFormat="1" ht="28.15" customHeight="1">
      <c r="A62" s="22"/>
      <c r="B62" s="496"/>
      <c r="C62" s="716"/>
      <c r="D62" s="497" t="s">
        <v>621</v>
      </c>
      <c r="E62" s="306">
        <v>4.4541020405334524E-2</v>
      </c>
      <c r="F62" s="306">
        <v>6.9503419839961264E-2</v>
      </c>
      <c r="G62" s="306">
        <v>0.01</v>
      </c>
      <c r="H62" s="661"/>
      <c r="I62" s="435"/>
      <c r="J62" s="435"/>
      <c r="K62" s="435"/>
      <c r="L62" s="704"/>
      <c r="M62" s="20"/>
      <c r="N62" s="19"/>
      <c r="O62" s="19"/>
    </row>
    <row r="63" spans="1:15" s="21" customFormat="1" ht="78" customHeight="1">
      <c r="A63" s="22"/>
      <c r="B63" s="496"/>
      <c r="C63" s="716"/>
      <c r="D63" s="497" t="s">
        <v>622</v>
      </c>
      <c r="E63" s="306">
        <v>84.52696260274341</v>
      </c>
      <c r="F63" s="306">
        <v>96.9</v>
      </c>
      <c r="G63" s="306">
        <v>96.9</v>
      </c>
      <c r="H63" s="661"/>
      <c r="I63" s="435"/>
      <c r="J63" s="435"/>
      <c r="K63" s="435"/>
      <c r="L63" s="704"/>
      <c r="M63" s="20"/>
      <c r="N63" s="19"/>
      <c r="O63" s="19"/>
    </row>
    <row r="64" spans="1:15" s="21" customFormat="1" ht="48.75" customHeight="1">
      <c r="A64" s="22"/>
      <c r="B64" s="496"/>
      <c r="C64" s="716"/>
      <c r="D64" s="497" t="s">
        <v>623</v>
      </c>
      <c r="E64" s="306">
        <v>1.5473037397256579E-2</v>
      </c>
      <c r="F64" s="306">
        <v>3.8500488548565893E-2</v>
      </c>
      <c r="G64" s="306">
        <v>0.06</v>
      </c>
      <c r="H64" s="667"/>
      <c r="I64" s="435"/>
      <c r="J64" s="435"/>
      <c r="K64" s="435"/>
      <c r="L64" s="704"/>
      <c r="M64" s="20"/>
      <c r="N64" s="19"/>
      <c r="O64" s="19"/>
    </row>
    <row r="65" spans="1:15" s="21" customFormat="1" ht="48.75" customHeight="1" thickBot="1">
      <c r="A65" s="22"/>
      <c r="B65" s="498"/>
      <c r="C65" s="717"/>
      <c r="D65" s="58" t="s">
        <v>624</v>
      </c>
      <c r="E65" s="306">
        <v>8327.5400000000009</v>
      </c>
      <c r="F65" s="306">
        <v>47137.5</v>
      </c>
      <c r="G65" s="692">
        <v>124.66</v>
      </c>
      <c r="H65" s="668"/>
      <c r="I65" s="427"/>
      <c r="J65" s="499"/>
      <c r="K65" s="499"/>
      <c r="L65" s="704"/>
      <c r="M65" s="20"/>
      <c r="N65" s="19"/>
      <c r="O65" s="19"/>
    </row>
    <row r="66" spans="1:15" s="21" customFormat="1" ht="48" customHeight="1" thickBot="1">
      <c r="A66" s="22"/>
      <c r="B66" s="718" t="s">
        <v>628</v>
      </c>
      <c r="C66" s="718"/>
      <c r="D66" s="258"/>
      <c r="E66" s="589"/>
      <c r="F66" s="589"/>
      <c r="G66" s="589"/>
      <c r="H66" s="590"/>
      <c r="I66" s="46"/>
      <c r="J66" s="46"/>
      <c r="K66" s="46"/>
      <c r="L66" s="704"/>
      <c r="M66" s="20"/>
      <c r="N66" s="19"/>
      <c r="O66" s="19"/>
    </row>
    <row r="67" spans="1:15" s="21" customFormat="1" ht="30" customHeight="1">
      <c r="A67" s="22"/>
      <c r="B67" s="46"/>
      <c r="C67" s="261"/>
      <c r="D67" s="339"/>
      <c r="E67" s="251">
        <v>2023</v>
      </c>
      <c r="F67" s="251">
        <v>2024</v>
      </c>
      <c r="G67" s="210">
        <v>2025</v>
      </c>
      <c r="H67" s="210"/>
      <c r="I67" s="210" t="s">
        <v>177</v>
      </c>
      <c r="J67" s="210"/>
      <c r="K67" s="210"/>
      <c r="L67" s="704"/>
      <c r="M67" s="20"/>
      <c r="N67" s="19"/>
      <c r="O67" s="19"/>
    </row>
    <row r="68" spans="1:15" s="21" customFormat="1" ht="45" customHeight="1">
      <c r="A68" s="22"/>
      <c r="B68" s="84"/>
      <c r="C68" s="719" t="s">
        <v>629</v>
      </c>
      <c r="D68" s="340" t="s">
        <v>232</v>
      </c>
      <c r="E68" s="591"/>
      <c r="F68" s="591"/>
      <c r="G68" s="505"/>
      <c r="H68" s="591"/>
      <c r="I68" s="341"/>
      <c r="J68" s="265"/>
      <c r="K68" s="265"/>
      <c r="L68" s="704"/>
      <c r="M68" s="20"/>
      <c r="N68" s="19"/>
      <c r="O68" s="19"/>
    </row>
    <row r="69" spans="1:15" s="21" customFormat="1" ht="45" customHeight="1">
      <c r="A69" s="22"/>
      <c r="B69" s="496"/>
      <c r="C69" s="719"/>
      <c r="D69" s="316" t="s">
        <v>630</v>
      </c>
      <c r="E69" s="306">
        <v>4.0335479091758808</v>
      </c>
      <c r="F69" s="306">
        <v>4.5344469266558507</v>
      </c>
      <c r="G69" s="306">
        <v>4.18</v>
      </c>
      <c r="H69" s="669"/>
      <c r="I69" s="500"/>
      <c r="J69" s="495"/>
      <c r="K69" s="501"/>
      <c r="L69" s="704"/>
      <c r="M69" s="20"/>
      <c r="N69" s="19"/>
      <c r="O69" s="19"/>
    </row>
    <row r="70" spans="1:15" s="21" customFormat="1" ht="45" customHeight="1">
      <c r="A70" s="22"/>
      <c r="B70" s="496"/>
      <c r="C70" s="719"/>
      <c r="D70" s="502" t="s">
        <v>631</v>
      </c>
      <c r="E70" s="306">
        <v>86.071139780322184</v>
      </c>
      <c r="F70" s="306">
        <v>83.011355665466198</v>
      </c>
      <c r="G70" s="306">
        <v>85.94</v>
      </c>
      <c r="H70" s="669"/>
      <c r="I70" s="503"/>
      <c r="J70" s="495"/>
      <c r="K70" s="501"/>
      <c r="L70" s="704"/>
      <c r="M70" s="20"/>
      <c r="N70" s="19"/>
      <c r="O70" s="19"/>
    </row>
    <row r="71" spans="1:15" s="21" customFormat="1" ht="45" customHeight="1">
      <c r="A71" s="22"/>
      <c r="B71" s="496"/>
      <c r="C71" s="719"/>
      <c r="D71" s="502" t="s">
        <v>632</v>
      </c>
      <c r="E71" s="306">
        <v>228.56366024810049</v>
      </c>
      <c r="F71" s="306">
        <v>261.49126485249684</v>
      </c>
      <c r="G71" s="306">
        <v>243.25</v>
      </c>
      <c r="H71" s="669"/>
      <c r="I71" s="500"/>
      <c r="J71" s="495"/>
      <c r="K71" s="501"/>
      <c r="L71" s="704"/>
      <c r="M71" s="20"/>
      <c r="N71" s="19"/>
      <c r="O71" s="19"/>
    </row>
    <row r="72" spans="1:15" s="21" customFormat="1" ht="45" customHeight="1">
      <c r="A72" s="22"/>
      <c r="B72" s="496"/>
      <c r="C72" s="719"/>
      <c r="D72" s="502" t="s">
        <v>633</v>
      </c>
      <c r="E72" s="651">
        <v>1899</v>
      </c>
      <c r="F72" s="651">
        <v>2111</v>
      </c>
      <c r="G72" s="651">
        <v>2506</v>
      </c>
      <c r="H72" s="669"/>
      <c r="I72" s="503"/>
      <c r="J72" s="495"/>
      <c r="K72" s="501"/>
      <c r="L72" s="704"/>
      <c r="M72" s="20"/>
      <c r="N72" s="19"/>
      <c r="O72" s="19"/>
    </row>
    <row r="73" spans="1:15" s="21" customFormat="1" ht="45" customHeight="1">
      <c r="A73" s="22"/>
      <c r="B73" s="496"/>
      <c r="C73" s="719"/>
      <c r="D73" s="502" t="s">
        <v>634</v>
      </c>
      <c r="E73" s="651">
        <v>67</v>
      </c>
      <c r="F73" s="651">
        <v>351</v>
      </c>
      <c r="G73" s="651">
        <v>285</v>
      </c>
      <c r="H73" s="669"/>
      <c r="I73" s="504"/>
      <c r="J73" s="495"/>
      <c r="K73" s="501"/>
      <c r="L73" s="704"/>
      <c r="M73" s="20"/>
      <c r="N73" s="19"/>
      <c r="O73" s="19"/>
    </row>
    <row r="74" spans="1:15" s="21" customFormat="1" ht="45" customHeight="1">
      <c r="A74" s="22"/>
      <c r="B74" s="496"/>
      <c r="C74" s="719"/>
      <c r="D74" s="497" t="s">
        <v>635</v>
      </c>
      <c r="E74" s="306">
        <v>287.55</v>
      </c>
      <c r="F74" s="306">
        <v>580.35</v>
      </c>
      <c r="G74" s="306">
        <v>432</v>
      </c>
      <c r="H74" s="669"/>
      <c r="I74" s="504"/>
      <c r="J74" s="495"/>
      <c r="K74" s="501"/>
      <c r="L74" s="704"/>
      <c r="M74" s="20"/>
      <c r="N74" s="19"/>
      <c r="O74" s="19"/>
    </row>
    <row r="75" spans="1:15" s="21" customFormat="1" ht="45" customHeight="1">
      <c r="A75" s="22"/>
      <c r="B75" s="496"/>
      <c r="C75" s="719"/>
      <c r="D75" s="340" t="s">
        <v>243</v>
      </c>
      <c r="E75" s="306"/>
      <c r="F75" s="306"/>
      <c r="G75" s="306"/>
      <c r="H75" s="670"/>
      <c r="I75" s="504"/>
      <c r="J75" s="495"/>
      <c r="K75" s="501"/>
      <c r="L75" s="704"/>
      <c r="M75" s="20"/>
      <c r="N75" s="19"/>
      <c r="O75" s="19"/>
    </row>
    <row r="76" spans="1:15" s="21" customFormat="1" ht="45" customHeight="1">
      <c r="A76" s="22"/>
      <c r="B76" s="496"/>
      <c r="C76" s="719"/>
      <c r="D76" s="316" t="s">
        <v>630</v>
      </c>
      <c r="E76" s="306">
        <v>4.160477804794243</v>
      </c>
      <c r="F76" s="306">
        <v>4.8500488548565892</v>
      </c>
      <c r="G76" s="306">
        <v>4.93</v>
      </c>
      <c r="H76" s="669"/>
      <c r="I76" s="504"/>
      <c r="J76" s="495"/>
      <c r="K76" s="501"/>
      <c r="L76" s="704"/>
      <c r="M76" s="20"/>
      <c r="N76" s="19"/>
      <c r="O76" s="19"/>
    </row>
    <row r="77" spans="1:15" s="21" customFormat="1" ht="45" customHeight="1">
      <c r="A77" s="22"/>
      <c r="B77" s="496"/>
      <c r="C77" s="719"/>
      <c r="D77" s="316" t="s">
        <v>631</v>
      </c>
      <c r="E77" s="306">
        <v>94.584436910960207</v>
      </c>
      <c r="F77" s="306">
        <v>77.999022902868205</v>
      </c>
      <c r="G77" s="306">
        <v>76.010000000000005</v>
      </c>
      <c r="H77" s="669"/>
      <c r="I77" s="504"/>
      <c r="J77" s="495"/>
      <c r="K77" s="501"/>
      <c r="L77" s="704"/>
      <c r="M77" s="20"/>
      <c r="N77" s="19"/>
      <c r="O77" s="19"/>
    </row>
    <row r="78" spans="1:15" s="21" customFormat="1" ht="45" customHeight="1">
      <c r="A78" s="22"/>
      <c r="B78" s="496"/>
      <c r="C78" s="719"/>
      <c r="D78" s="316" t="s">
        <v>632</v>
      </c>
      <c r="E78" s="306">
        <v>366.04778047942432</v>
      </c>
      <c r="F78" s="306">
        <v>438.7536641142442</v>
      </c>
      <c r="G78" s="306">
        <v>436.51</v>
      </c>
      <c r="H78" s="669"/>
      <c r="I78" s="504"/>
      <c r="J78" s="495"/>
      <c r="K78" s="501"/>
      <c r="L78" s="704"/>
      <c r="M78" s="20"/>
      <c r="N78" s="19"/>
      <c r="O78" s="19"/>
    </row>
    <row r="79" spans="1:15" s="21" customFormat="1" ht="45" customHeight="1">
      <c r="A79" s="22"/>
      <c r="B79" s="496"/>
      <c r="C79" s="719"/>
      <c r="D79" s="316" t="s">
        <v>633</v>
      </c>
      <c r="E79" s="651">
        <v>0</v>
      </c>
      <c r="F79" s="651">
        <v>100</v>
      </c>
      <c r="G79" s="651">
        <v>0</v>
      </c>
      <c r="H79" s="669"/>
      <c r="I79" s="500"/>
      <c r="J79" s="495"/>
      <c r="K79" s="501"/>
      <c r="L79" s="704"/>
      <c r="M79" s="20"/>
      <c r="N79" s="19"/>
      <c r="O79" s="19"/>
    </row>
    <row r="80" spans="1:15" s="21" customFormat="1" ht="45" customHeight="1">
      <c r="A80" s="22"/>
      <c r="B80" s="496"/>
      <c r="C80" s="719"/>
      <c r="D80" s="316" t="s">
        <v>634</v>
      </c>
      <c r="E80" s="651">
        <v>0</v>
      </c>
      <c r="F80" s="651">
        <v>2</v>
      </c>
      <c r="G80" s="651">
        <v>0</v>
      </c>
      <c r="H80" s="669"/>
      <c r="I80" s="503"/>
      <c r="J80" s="495"/>
      <c r="K80" s="501"/>
      <c r="L80" s="704"/>
      <c r="M80" s="20"/>
      <c r="N80" s="19"/>
      <c r="O80" s="19"/>
    </row>
    <row r="81" spans="1:15" s="21" customFormat="1" ht="45" customHeight="1" thickBot="1">
      <c r="A81" s="22"/>
      <c r="B81" s="496"/>
      <c r="C81" s="720"/>
      <c r="D81" s="316" t="s">
        <v>635</v>
      </c>
      <c r="E81" s="683">
        <v>0</v>
      </c>
      <c r="F81" s="683">
        <v>50</v>
      </c>
      <c r="G81" s="683">
        <v>0</v>
      </c>
      <c r="H81" s="669"/>
      <c r="I81" s="504"/>
      <c r="J81" s="501"/>
      <c r="K81" s="501"/>
      <c r="L81" s="704"/>
      <c r="M81" s="20"/>
      <c r="N81" s="19"/>
      <c r="O81" s="19"/>
    </row>
    <row r="82" spans="1:15" s="21" customFormat="1" ht="45" customHeight="1" thickBot="1">
      <c r="A82" s="22"/>
      <c r="B82" s="710" t="s">
        <v>636</v>
      </c>
      <c r="C82" s="710"/>
      <c r="D82" s="230"/>
      <c r="E82" s="589"/>
      <c r="F82" s="589"/>
      <c r="G82" s="589"/>
      <c r="H82" s="589"/>
      <c r="I82" s="230"/>
      <c r="J82" s="230"/>
      <c r="K82" s="230"/>
      <c r="L82" s="704"/>
      <c r="M82" s="20"/>
      <c r="N82" s="19"/>
      <c r="O82" s="19"/>
    </row>
    <row r="83" spans="1:15" s="21" customFormat="1" ht="30" customHeight="1">
      <c r="A83" s="44"/>
      <c r="B83" s="160"/>
      <c r="C83" s="160"/>
      <c r="D83" s="209"/>
      <c r="E83" s="251">
        <v>2023</v>
      </c>
      <c r="F83" s="251">
        <v>2024</v>
      </c>
      <c r="G83" s="251">
        <v>2025</v>
      </c>
      <c r="H83" s="251"/>
      <c r="I83" s="251" t="s">
        <v>177</v>
      </c>
      <c r="J83" s="251"/>
      <c r="K83" s="251"/>
      <c r="L83" s="704"/>
    </row>
    <row r="84" spans="1:15" s="21" customFormat="1" ht="30" customHeight="1">
      <c r="A84" s="22"/>
      <c r="B84" s="84"/>
      <c r="C84" s="719" t="s">
        <v>629</v>
      </c>
      <c r="D84" s="340" t="s">
        <v>232</v>
      </c>
      <c r="E84" s="585"/>
      <c r="F84" s="592"/>
      <c r="G84" s="593"/>
      <c r="H84" s="594"/>
      <c r="I84" s="505"/>
      <c r="J84" s="501"/>
      <c r="K84" s="265"/>
      <c r="L84" s="704"/>
      <c r="M84" s="20"/>
      <c r="N84" s="19"/>
      <c r="O84" s="19"/>
    </row>
    <row r="85" spans="1:15" s="21" customFormat="1" ht="30" customHeight="1">
      <c r="A85" s="22"/>
      <c r="B85" s="496"/>
      <c r="C85" s="719"/>
      <c r="D85" s="316" t="s">
        <v>637</v>
      </c>
      <c r="E85" s="312">
        <v>29.133556263331467</v>
      </c>
      <c r="F85" s="312">
        <v>29.1</v>
      </c>
      <c r="G85" s="312">
        <v>32.89</v>
      </c>
      <c r="H85" s="671"/>
      <c r="I85" s="500"/>
      <c r="J85" s="495"/>
      <c r="K85" s="501"/>
      <c r="L85" s="704"/>
      <c r="M85" s="20"/>
      <c r="N85" s="19"/>
      <c r="O85" s="19"/>
    </row>
    <row r="86" spans="1:15" s="21" customFormat="1" ht="30" customHeight="1">
      <c r="A86" s="22"/>
      <c r="B86" s="496"/>
      <c r="C86" s="719"/>
      <c r="D86" s="316" t="s">
        <v>638</v>
      </c>
      <c r="E86" s="312">
        <v>22.755251532073949</v>
      </c>
      <c r="F86" s="312">
        <v>21.57</v>
      </c>
      <c r="G86" s="312">
        <v>21.41</v>
      </c>
      <c r="H86" s="671"/>
      <c r="I86" s="506"/>
      <c r="J86" s="265"/>
      <c r="K86" s="501"/>
      <c r="L86" s="704"/>
      <c r="M86" s="20"/>
      <c r="N86" s="19"/>
      <c r="O86" s="19"/>
    </row>
    <row r="87" spans="1:15" s="21" customFormat="1" ht="131.44999999999999" customHeight="1">
      <c r="A87" s="22"/>
      <c r="B87" s="496"/>
      <c r="C87" s="719"/>
      <c r="D87" s="316" t="s">
        <v>639</v>
      </c>
      <c r="E87" s="312">
        <v>3.8167589289333925</v>
      </c>
      <c r="F87" s="693">
        <v>6.3</v>
      </c>
      <c r="G87" s="693">
        <v>10.68</v>
      </c>
      <c r="H87" s="671"/>
      <c r="I87" s="703" t="s">
        <v>640</v>
      </c>
      <c r="J87" s="703"/>
      <c r="K87" s="703"/>
      <c r="L87" s="704"/>
      <c r="M87" s="20"/>
      <c r="N87" s="19"/>
      <c r="O87" s="19"/>
    </row>
    <row r="88" spans="1:15" s="21" customFormat="1" ht="30" customHeight="1">
      <c r="A88" s="22"/>
      <c r="B88" s="496"/>
      <c r="C88" s="719"/>
      <c r="D88" s="316" t="s">
        <v>641</v>
      </c>
      <c r="E88" s="312">
        <v>44.299218562290228</v>
      </c>
      <c r="F88" s="693">
        <v>43.03</v>
      </c>
      <c r="G88" s="693">
        <v>35.020000000000003</v>
      </c>
      <c r="H88" s="671"/>
      <c r="I88" s="701"/>
      <c r="J88" s="701"/>
      <c r="K88" s="701"/>
      <c r="L88" s="704"/>
      <c r="M88" s="20"/>
      <c r="N88" s="19"/>
      <c r="O88" s="19"/>
    </row>
    <row r="89" spans="1:15" s="21" customFormat="1" ht="30" customHeight="1">
      <c r="A89" s="22"/>
      <c r="B89" s="496"/>
      <c r="C89" s="719"/>
      <c r="D89" s="316" t="s">
        <v>642</v>
      </c>
      <c r="E89" s="312">
        <v>14.478789114804908</v>
      </c>
      <c r="F89" s="693">
        <v>20.871573125096969</v>
      </c>
      <c r="G89" s="693">
        <v>13.19</v>
      </c>
      <c r="H89" s="671"/>
      <c r="I89" s="701"/>
      <c r="J89" s="701"/>
      <c r="K89" s="701"/>
      <c r="L89" s="704"/>
      <c r="M89" s="20"/>
      <c r="N89" s="19"/>
      <c r="O89" s="19"/>
    </row>
    <row r="90" spans="1:15" s="21" customFormat="1" ht="35.1" customHeight="1">
      <c r="A90" s="22"/>
      <c r="B90" s="496"/>
      <c r="C90" s="719"/>
      <c r="D90" s="316" t="s">
        <v>643</v>
      </c>
      <c r="E90" s="672">
        <v>1595</v>
      </c>
      <c r="F90" s="673">
        <v>1626</v>
      </c>
      <c r="G90" s="673">
        <v>1675</v>
      </c>
      <c r="H90" s="667"/>
      <c r="I90" s="701"/>
      <c r="J90" s="701"/>
      <c r="K90" s="701"/>
      <c r="L90" s="704"/>
      <c r="M90" s="20"/>
      <c r="N90" s="19"/>
      <c r="O90" s="19"/>
    </row>
    <row r="91" spans="1:15" s="21" customFormat="1" ht="35.1" customHeight="1">
      <c r="A91" s="22"/>
      <c r="B91" s="496"/>
      <c r="C91" s="719"/>
      <c r="D91" s="316" t="s">
        <v>644</v>
      </c>
      <c r="E91" s="672">
        <v>718</v>
      </c>
      <c r="F91" s="673">
        <v>781</v>
      </c>
      <c r="G91" s="673">
        <v>929</v>
      </c>
      <c r="H91" s="667"/>
      <c r="I91" s="701"/>
      <c r="J91" s="701"/>
      <c r="K91" s="701"/>
      <c r="L91" s="704"/>
      <c r="M91" s="20"/>
      <c r="N91" s="19"/>
      <c r="O91" s="19"/>
    </row>
    <row r="92" spans="1:15" s="21" customFormat="1" ht="35.1" customHeight="1">
      <c r="A92" s="22"/>
      <c r="B92" s="496"/>
      <c r="C92" s="719"/>
      <c r="D92" s="231" t="s">
        <v>645</v>
      </c>
      <c r="E92" s="219">
        <v>1999.75</v>
      </c>
      <c r="F92" s="694">
        <v>1987.3</v>
      </c>
      <c r="G92" s="694">
        <v>1418.05</v>
      </c>
      <c r="H92" s="667"/>
      <c r="I92" s="701"/>
      <c r="J92" s="701"/>
      <c r="K92" s="701"/>
      <c r="L92" s="704"/>
      <c r="M92" s="20"/>
      <c r="N92" s="19"/>
      <c r="O92" s="19"/>
    </row>
    <row r="93" spans="1:15" s="21" customFormat="1" ht="30" customHeight="1">
      <c r="A93" s="22"/>
      <c r="B93" s="496"/>
      <c r="C93" s="719"/>
      <c r="D93" s="340" t="s">
        <v>243</v>
      </c>
      <c r="E93" s="656"/>
      <c r="F93" s="675"/>
      <c r="G93" s="675"/>
      <c r="H93" s="676"/>
      <c r="I93" s="701"/>
      <c r="J93" s="701"/>
      <c r="K93" s="701"/>
      <c r="L93" s="704"/>
      <c r="M93" s="20"/>
      <c r="N93" s="19"/>
      <c r="O93" s="19"/>
    </row>
    <row r="94" spans="1:15" s="21" customFormat="1" ht="30" customHeight="1">
      <c r="A94" s="22"/>
      <c r="B94" s="496"/>
      <c r="C94" s="719"/>
      <c r="D94" s="502" t="s">
        <v>637</v>
      </c>
      <c r="E94" s="312">
        <v>0</v>
      </c>
      <c r="F94" s="312">
        <v>0</v>
      </c>
      <c r="G94" s="312">
        <v>0</v>
      </c>
      <c r="H94" s="676"/>
      <c r="I94" s="701"/>
      <c r="J94" s="701"/>
      <c r="K94" s="701"/>
      <c r="L94" s="704"/>
      <c r="M94" s="20"/>
      <c r="N94" s="19"/>
      <c r="O94" s="19"/>
    </row>
    <row r="95" spans="1:15" s="21" customFormat="1" ht="30" customHeight="1">
      <c r="A95" s="22"/>
      <c r="B95" s="496"/>
      <c r="C95" s="719"/>
      <c r="D95" s="502" t="s">
        <v>638</v>
      </c>
      <c r="E95" s="312">
        <v>9.0539252054868467</v>
      </c>
      <c r="F95" s="312">
        <v>0</v>
      </c>
      <c r="G95" s="312">
        <v>0</v>
      </c>
      <c r="H95" s="676"/>
      <c r="I95" s="701"/>
      <c r="J95" s="701"/>
      <c r="K95" s="701"/>
      <c r="L95" s="704"/>
      <c r="M95" s="20"/>
      <c r="N95" s="19"/>
      <c r="O95" s="19"/>
    </row>
    <row r="96" spans="1:15" s="21" customFormat="1" ht="35.1" customHeight="1">
      <c r="A96" s="22"/>
      <c r="B96" s="496"/>
      <c r="C96" s="719"/>
      <c r="D96" s="502" t="s">
        <v>639</v>
      </c>
      <c r="E96" s="312">
        <v>0</v>
      </c>
      <c r="F96" s="312">
        <v>0</v>
      </c>
      <c r="G96" s="312">
        <v>0</v>
      </c>
      <c r="H96" s="676"/>
      <c r="I96" s="701"/>
      <c r="J96" s="701"/>
      <c r="K96" s="701"/>
      <c r="L96" s="704"/>
      <c r="M96" s="20"/>
      <c r="N96" s="19"/>
      <c r="O96" s="19"/>
    </row>
    <row r="97" spans="1:15" s="21" customFormat="1" ht="30" customHeight="1">
      <c r="A97" s="22"/>
      <c r="B97" s="496"/>
      <c r="C97" s="719"/>
      <c r="D97" s="502" t="s">
        <v>641</v>
      </c>
      <c r="E97" s="312">
        <v>90.946074794513152</v>
      </c>
      <c r="F97" s="312">
        <v>100</v>
      </c>
      <c r="G97" s="312">
        <v>100</v>
      </c>
      <c r="H97" s="667"/>
      <c r="I97" s="701"/>
      <c r="J97" s="701"/>
      <c r="K97" s="701"/>
      <c r="L97" s="704"/>
      <c r="M97" s="20"/>
      <c r="N97" s="19"/>
      <c r="O97" s="19"/>
    </row>
    <row r="98" spans="1:15" s="21" customFormat="1" ht="93" customHeight="1">
      <c r="A98" s="22"/>
      <c r="B98" s="496"/>
      <c r="C98" s="719"/>
      <c r="D98" s="502" t="s">
        <v>642</v>
      </c>
      <c r="E98" s="312" t="s">
        <v>121</v>
      </c>
      <c r="F98" s="312" t="s">
        <v>121</v>
      </c>
      <c r="G98" s="312">
        <v>73.37</v>
      </c>
      <c r="H98" s="676"/>
      <c r="I98" s="701" t="s">
        <v>646</v>
      </c>
      <c r="J98" s="701"/>
      <c r="K98" s="701"/>
      <c r="L98" s="704"/>
      <c r="M98" s="20"/>
      <c r="N98" s="19"/>
      <c r="O98" s="19"/>
    </row>
    <row r="99" spans="1:15" s="21" customFormat="1" ht="35.1" customHeight="1">
      <c r="A99" s="22"/>
      <c r="B99" s="496"/>
      <c r="C99" s="719"/>
      <c r="D99" s="502" t="s">
        <v>643</v>
      </c>
      <c r="E99" s="672">
        <v>0</v>
      </c>
      <c r="F99" s="672">
        <v>100</v>
      </c>
      <c r="G99" s="672">
        <v>0</v>
      </c>
      <c r="H99" s="667"/>
      <c r="I99" s="701"/>
      <c r="J99" s="701"/>
      <c r="K99" s="701"/>
      <c r="L99" s="704"/>
      <c r="M99" s="20"/>
      <c r="N99" s="19"/>
      <c r="O99" s="19"/>
    </row>
    <row r="100" spans="1:15" s="21" customFormat="1" ht="35.1" customHeight="1">
      <c r="A100" s="22"/>
      <c r="B100" s="496"/>
      <c r="C100" s="719"/>
      <c r="D100" s="502" t="s">
        <v>644</v>
      </c>
      <c r="E100" s="672">
        <v>0</v>
      </c>
      <c r="F100" s="672">
        <v>2</v>
      </c>
      <c r="G100" s="672">
        <v>0</v>
      </c>
      <c r="H100" s="667"/>
      <c r="I100" s="701"/>
      <c r="J100" s="701"/>
      <c r="K100" s="701"/>
      <c r="L100" s="704"/>
      <c r="M100" s="20"/>
      <c r="N100" s="19"/>
      <c r="O100" s="19"/>
    </row>
    <row r="101" spans="1:15" s="21" customFormat="1" ht="39.75" customHeight="1" thickBot="1">
      <c r="A101" s="22"/>
      <c r="B101" s="496"/>
      <c r="C101" s="719"/>
      <c r="D101" s="497" t="s">
        <v>645</v>
      </c>
      <c r="E101" s="314">
        <v>0</v>
      </c>
      <c r="F101" s="314">
        <v>50</v>
      </c>
      <c r="G101" s="314">
        <v>0</v>
      </c>
      <c r="H101" s="667"/>
      <c r="I101" s="701"/>
      <c r="J101" s="701"/>
      <c r="K101" s="701"/>
      <c r="L101" s="704"/>
      <c r="M101" s="20"/>
      <c r="N101" s="19"/>
      <c r="O101" s="19"/>
    </row>
    <row r="102" spans="1:15" s="21" customFormat="1" ht="30" customHeight="1" thickBot="1">
      <c r="A102" s="22"/>
      <c r="B102" s="710" t="s">
        <v>647</v>
      </c>
      <c r="C102" s="710"/>
      <c r="D102" s="230"/>
      <c r="E102" s="589"/>
      <c r="F102" s="589"/>
      <c r="G102" s="589"/>
      <c r="H102" s="589"/>
      <c r="I102" s="230"/>
      <c r="J102" s="230"/>
      <c r="K102" s="230"/>
      <c r="L102" s="704"/>
      <c r="M102" s="20"/>
      <c r="N102" s="19"/>
      <c r="O102" s="19"/>
    </row>
    <row r="103" spans="1:15" s="21" customFormat="1" ht="30" customHeight="1">
      <c r="A103" s="22"/>
      <c r="B103" s="160"/>
      <c r="C103" s="160"/>
      <c r="D103" s="209"/>
      <c r="E103" s="251">
        <v>2023</v>
      </c>
      <c r="F103" s="251">
        <v>2024</v>
      </c>
      <c r="G103" s="251">
        <v>2025</v>
      </c>
      <c r="H103" s="251"/>
      <c r="I103" s="251" t="s">
        <v>177</v>
      </c>
      <c r="J103" s="251"/>
      <c r="K103" s="251"/>
      <c r="L103" s="704"/>
      <c r="M103" s="20"/>
      <c r="N103" s="19"/>
      <c r="O103" s="19"/>
    </row>
    <row r="104" spans="1:15" s="21" customFormat="1" ht="34.9" customHeight="1">
      <c r="A104" s="22"/>
      <c r="B104" s="496"/>
      <c r="C104" s="708" t="s">
        <v>629</v>
      </c>
      <c r="D104" s="508" t="s">
        <v>648</v>
      </c>
      <c r="E104" s="672">
        <v>1614</v>
      </c>
      <c r="F104" s="677">
        <v>3915</v>
      </c>
      <c r="G104" s="677">
        <v>2240</v>
      </c>
      <c r="H104" s="599"/>
      <c r="I104" s="701"/>
      <c r="J104" s="701"/>
      <c r="K104" s="701"/>
      <c r="L104" s="704"/>
      <c r="M104" s="20"/>
      <c r="N104" s="19"/>
      <c r="O104" s="19"/>
    </row>
    <row r="105" spans="1:15" s="21" customFormat="1" ht="34.9" customHeight="1">
      <c r="A105" s="22"/>
      <c r="B105" s="496"/>
      <c r="C105" s="708" t="s">
        <v>629</v>
      </c>
      <c r="D105" s="497" t="s">
        <v>649</v>
      </c>
      <c r="E105" s="314">
        <v>3494</v>
      </c>
      <c r="F105" s="314">
        <v>3937</v>
      </c>
      <c r="G105" s="314">
        <v>4181</v>
      </c>
      <c r="H105" s="599"/>
      <c r="I105" s="701"/>
      <c r="J105" s="701"/>
      <c r="K105" s="701"/>
      <c r="L105" s="704"/>
      <c r="M105" s="20"/>
      <c r="N105" s="19"/>
      <c r="O105" s="19"/>
    </row>
    <row r="106" spans="1:15" s="21" customFormat="1" ht="34.9" customHeight="1">
      <c r="A106" s="22"/>
      <c r="B106" s="496"/>
      <c r="C106" s="708" t="s">
        <v>629</v>
      </c>
      <c r="D106" s="502" t="s">
        <v>650</v>
      </c>
      <c r="E106" s="672">
        <v>5108</v>
      </c>
      <c r="F106" s="672">
        <v>7852</v>
      </c>
      <c r="G106" s="672">
        <v>6421</v>
      </c>
      <c r="H106" s="599"/>
      <c r="I106" s="701"/>
      <c r="J106" s="701"/>
      <c r="K106" s="701"/>
      <c r="L106" s="704"/>
      <c r="M106" s="20"/>
      <c r="N106" s="19"/>
      <c r="O106" s="19"/>
    </row>
    <row r="107" spans="1:15" s="21" customFormat="1" ht="34.9" customHeight="1" thickBot="1">
      <c r="A107" s="22"/>
      <c r="B107" s="496"/>
      <c r="C107" s="709" t="s">
        <v>629</v>
      </c>
      <c r="D107" s="497" t="s">
        <v>651</v>
      </c>
      <c r="E107" s="674">
        <v>2704.4500000000003</v>
      </c>
      <c r="F107" s="674">
        <v>3192.28</v>
      </c>
      <c r="G107" s="674">
        <v>2373.34</v>
      </c>
      <c r="H107" s="599"/>
      <c r="I107" s="701"/>
      <c r="J107" s="701"/>
      <c r="K107" s="701"/>
      <c r="L107" s="704"/>
      <c r="M107" s="20"/>
      <c r="N107" s="19"/>
      <c r="O107" s="19"/>
    </row>
    <row r="108" spans="1:15" s="21" customFormat="1" ht="30" customHeight="1" thickBot="1">
      <c r="A108" s="22"/>
      <c r="B108" s="710" t="s">
        <v>652</v>
      </c>
      <c r="C108" s="721"/>
      <c r="D108" s="230"/>
      <c r="E108" s="589"/>
      <c r="F108" s="589"/>
      <c r="G108" s="589"/>
      <c r="H108" s="589"/>
      <c r="I108" s="230"/>
      <c r="J108" s="230"/>
      <c r="K108" s="230"/>
      <c r="L108" s="704"/>
      <c r="M108" s="20"/>
      <c r="N108" s="19"/>
      <c r="O108" s="19"/>
    </row>
    <row r="109" spans="1:15" s="21" customFormat="1" ht="30" customHeight="1">
      <c r="A109" s="22"/>
      <c r="B109" s="160"/>
      <c r="C109" s="160"/>
      <c r="D109" s="209"/>
      <c r="E109" s="251">
        <v>2023</v>
      </c>
      <c r="F109" s="251">
        <v>2024</v>
      </c>
      <c r="G109" s="251">
        <v>2025</v>
      </c>
      <c r="H109" s="251"/>
      <c r="I109" s="251" t="s">
        <v>177</v>
      </c>
      <c r="J109" s="251"/>
      <c r="K109" s="251"/>
      <c r="L109" s="704"/>
      <c r="M109" s="20"/>
      <c r="N109" s="19"/>
      <c r="O109" s="19"/>
    </row>
    <row r="110" spans="1:15" s="21" customFormat="1" ht="30" customHeight="1">
      <c r="A110" s="22"/>
      <c r="B110" s="34"/>
      <c r="C110" s="708" t="s">
        <v>629</v>
      </c>
      <c r="D110" s="342" t="s">
        <v>232</v>
      </c>
      <c r="E110" s="595"/>
      <c r="F110" s="595"/>
      <c r="G110" s="595"/>
      <c r="H110" s="595"/>
      <c r="I110" s="316"/>
      <c r="J110" s="231"/>
      <c r="K110" s="58"/>
      <c r="L110" s="704"/>
      <c r="M110" s="20"/>
      <c r="N110" s="19"/>
      <c r="O110" s="19"/>
    </row>
    <row r="111" spans="1:15" s="21" customFormat="1" ht="71.25" customHeight="1">
      <c r="A111" s="22"/>
      <c r="B111" s="24"/>
      <c r="C111" s="708"/>
      <c r="D111" s="497" t="s">
        <v>653</v>
      </c>
      <c r="E111" s="306">
        <v>99.6</v>
      </c>
      <c r="F111" s="306">
        <v>98.58</v>
      </c>
      <c r="G111" s="343">
        <v>98.95</v>
      </c>
      <c r="H111" s="678"/>
      <c r="I111" s="497"/>
      <c r="J111" s="509"/>
      <c r="K111" s="495"/>
      <c r="L111" s="704"/>
      <c r="M111" s="20"/>
      <c r="N111" s="19"/>
      <c r="O111" s="19"/>
    </row>
    <row r="112" spans="1:15" s="21" customFormat="1" ht="75" customHeight="1">
      <c r="A112" s="22"/>
      <c r="B112" s="496"/>
      <c r="C112" s="708"/>
      <c r="D112" s="507" t="s">
        <v>654</v>
      </c>
      <c r="E112" s="675">
        <v>99.86</v>
      </c>
      <c r="F112" s="675">
        <v>99.4</v>
      </c>
      <c r="G112" s="306">
        <v>99.39</v>
      </c>
      <c r="H112" s="678"/>
      <c r="I112" s="509"/>
      <c r="J112" s="510"/>
      <c r="K112" s="509"/>
      <c r="L112" s="704"/>
      <c r="M112" s="20"/>
      <c r="N112" s="19"/>
      <c r="O112" s="19"/>
    </row>
    <row r="113" spans="1:16" s="21" customFormat="1" ht="30" customHeight="1">
      <c r="A113" s="22"/>
      <c r="B113" s="496"/>
      <c r="C113" s="708"/>
      <c r="D113" s="511" t="s">
        <v>243</v>
      </c>
      <c r="E113" s="586"/>
      <c r="F113" s="586"/>
      <c r="G113" s="596"/>
      <c r="H113" s="597"/>
      <c r="I113" s="512"/>
      <c r="J113" s="510"/>
      <c r="K113" s="512"/>
      <c r="L113" s="704"/>
      <c r="M113" s="20"/>
      <c r="N113" s="19"/>
      <c r="O113" s="19"/>
    </row>
    <row r="114" spans="1:16" s="21" customFormat="1" ht="75" customHeight="1">
      <c r="A114" s="22"/>
      <c r="B114" s="496"/>
      <c r="C114" s="708"/>
      <c r="D114" s="497" t="s">
        <v>653</v>
      </c>
      <c r="E114" s="675" t="s">
        <v>121</v>
      </c>
      <c r="F114" s="306">
        <v>100</v>
      </c>
      <c r="G114" s="675">
        <v>95.35</v>
      </c>
      <c r="H114" s="678"/>
      <c r="I114" s="512"/>
      <c r="J114" s="510"/>
      <c r="K114" s="512"/>
      <c r="L114" s="704"/>
      <c r="M114" s="20"/>
      <c r="N114" s="19"/>
      <c r="O114" s="19"/>
    </row>
    <row r="115" spans="1:16" s="21" customFormat="1" ht="75" customHeight="1" thickBot="1">
      <c r="A115" s="22"/>
      <c r="B115" s="496"/>
      <c r="C115" s="709"/>
      <c r="D115" s="507" t="s">
        <v>654</v>
      </c>
      <c r="E115" s="343">
        <v>100</v>
      </c>
      <c r="F115" s="675">
        <v>100</v>
      </c>
      <c r="G115" s="343">
        <v>95.35</v>
      </c>
      <c r="H115" s="678"/>
      <c r="I115" s="510"/>
      <c r="J115" s="510"/>
      <c r="K115" s="510"/>
      <c r="L115" s="704"/>
      <c r="M115" s="20"/>
      <c r="N115" s="19"/>
      <c r="O115" s="19"/>
    </row>
    <row r="116" spans="1:16" s="21" customFormat="1" ht="75" customHeight="1" thickBot="1">
      <c r="A116" s="22"/>
      <c r="B116" s="711" t="s">
        <v>655</v>
      </c>
      <c r="C116" s="711"/>
      <c r="D116" s="230"/>
      <c r="E116" s="230"/>
      <c r="F116" s="230"/>
      <c r="G116" s="230"/>
      <c r="H116" s="230"/>
      <c r="I116" s="230"/>
      <c r="J116" s="230"/>
      <c r="K116" s="230"/>
      <c r="L116" s="704"/>
      <c r="M116" s="20"/>
      <c r="N116" s="19"/>
      <c r="O116" s="19"/>
    </row>
    <row r="117" spans="1:16" s="21" customFormat="1" ht="30" customHeight="1">
      <c r="A117" s="22"/>
      <c r="B117" s="45"/>
      <c r="C117" s="45"/>
      <c r="D117" s="57"/>
      <c r="E117" s="251">
        <v>2023</v>
      </c>
      <c r="F117" s="251">
        <v>2024</v>
      </c>
      <c r="G117" s="251">
        <v>2025</v>
      </c>
      <c r="H117" s="251"/>
      <c r="I117" s="251" t="s">
        <v>177</v>
      </c>
      <c r="J117" s="251"/>
      <c r="K117" s="251"/>
      <c r="L117" s="704"/>
      <c r="M117" s="20"/>
      <c r="N117" s="19"/>
      <c r="O117" s="19"/>
    </row>
    <row r="118" spans="1:16" s="21" customFormat="1" ht="104.25" customHeight="1" thickBot="1">
      <c r="A118" s="22"/>
      <c r="B118" s="496"/>
      <c r="C118" s="406" t="s">
        <v>656</v>
      </c>
      <c r="D118" s="513" t="s">
        <v>657</v>
      </c>
      <c r="E118" s="312">
        <v>100</v>
      </c>
      <c r="F118" s="312">
        <v>100</v>
      </c>
      <c r="G118" s="312">
        <v>100</v>
      </c>
      <c r="H118" s="599"/>
      <c r="I118" s="702" t="s">
        <v>658</v>
      </c>
      <c r="J118" s="702"/>
      <c r="K118" s="702"/>
      <c r="L118" s="704"/>
      <c r="M118" s="20"/>
      <c r="N118" s="19"/>
      <c r="O118" s="19"/>
    </row>
    <row r="119" spans="1:16" s="21" customFormat="1" ht="30" customHeight="1" thickBot="1">
      <c r="A119" s="22"/>
      <c r="B119" s="696" t="s">
        <v>659</v>
      </c>
      <c r="C119" s="696"/>
      <c r="D119" s="514"/>
      <c r="E119" s="276"/>
      <c r="F119" s="276"/>
      <c r="G119" s="276"/>
      <c r="H119" s="522"/>
      <c r="I119" s="515"/>
      <c r="J119" s="515"/>
      <c r="K119" s="515"/>
      <c r="L119" s="19"/>
      <c r="M119" s="20"/>
      <c r="N119" s="19"/>
      <c r="O119" s="19"/>
    </row>
    <row r="120" spans="1:16" s="21" customFormat="1" ht="48" customHeight="1">
      <c r="A120" s="22"/>
      <c r="B120" s="85"/>
      <c r="C120" s="85"/>
      <c r="D120" s="155"/>
      <c r="E120" s="155"/>
      <c r="F120" s="155"/>
      <c r="G120" s="155">
        <v>2025</v>
      </c>
      <c r="H120" s="155"/>
      <c r="I120" s="155"/>
      <c r="J120" s="155"/>
      <c r="K120" s="155"/>
      <c r="L120" s="18"/>
      <c r="M120" s="19"/>
      <c r="N120" s="20"/>
      <c r="O120" s="19"/>
      <c r="P120" s="19"/>
    </row>
    <row r="121" spans="1:16" s="21" customFormat="1" ht="48" customHeight="1">
      <c r="A121" s="22"/>
      <c r="B121" s="697" t="s">
        <v>660</v>
      </c>
      <c r="C121" s="698"/>
      <c r="D121" s="344" t="s">
        <v>661</v>
      </c>
      <c r="E121" s="344" t="s">
        <v>662</v>
      </c>
      <c r="F121" s="344" t="s">
        <v>663</v>
      </c>
      <c r="G121" s="344" t="s">
        <v>664</v>
      </c>
      <c r="H121" s="344" t="s">
        <v>665</v>
      </c>
      <c r="I121" s="344" t="s">
        <v>666</v>
      </c>
      <c r="J121" s="344" t="s">
        <v>667</v>
      </c>
      <c r="K121" s="344" t="s">
        <v>668</v>
      </c>
      <c r="L121" s="18"/>
      <c r="M121" s="19"/>
      <c r="N121" s="20"/>
      <c r="O121" s="19"/>
      <c r="P121" s="19"/>
    </row>
    <row r="122" spans="1:16" s="21" customFormat="1" ht="60" customHeight="1">
      <c r="A122" s="23"/>
      <c r="B122" s="16"/>
      <c r="C122" s="16"/>
      <c r="D122" s="516" t="s">
        <v>669</v>
      </c>
      <c r="E122" s="695" t="s">
        <v>670</v>
      </c>
      <c r="F122" s="695" t="s">
        <v>670</v>
      </c>
      <c r="G122" s="695"/>
      <c r="H122" s="695" t="s">
        <v>670</v>
      </c>
      <c r="I122" s="600">
        <v>0.94199999999999995</v>
      </c>
      <c r="J122" s="681">
        <v>1593198</v>
      </c>
      <c r="K122" s="517" t="s">
        <v>671</v>
      </c>
      <c r="L122" s="24"/>
    </row>
    <row r="123" spans="1:16" s="21" customFormat="1" ht="60" customHeight="1">
      <c r="A123" s="23"/>
      <c r="B123" s="16"/>
      <c r="D123" s="516" t="s">
        <v>243</v>
      </c>
      <c r="E123" s="695" t="s">
        <v>670</v>
      </c>
      <c r="F123" s="695"/>
      <c r="G123" s="695"/>
      <c r="H123" s="695" t="s">
        <v>670</v>
      </c>
      <c r="I123" s="600">
        <v>4.19E-2</v>
      </c>
      <c r="J123" s="681">
        <v>70870</v>
      </c>
      <c r="K123" s="518" t="s">
        <v>672</v>
      </c>
      <c r="L123" s="24"/>
      <c r="M123" s="700"/>
    </row>
    <row r="124" spans="1:16" s="21" customFormat="1" ht="60" customHeight="1">
      <c r="A124" s="23"/>
      <c r="B124" s="16"/>
      <c r="D124" s="516" t="s">
        <v>673</v>
      </c>
      <c r="E124" s="695"/>
      <c r="F124" s="695" t="s">
        <v>670</v>
      </c>
      <c r="G124" s="695"/>
      <c r="H124" s="695" t="s">
        <v>670</v>
      </c>
      <c r="I124" s="600">
        <v>7.0000000000000001E-3</v>
      </c>
      <c r="J124" s="681">
        <v>11861</v>
      </c>
      <c r="K124" s="518" t="s">
        <v>674</v>
      </c>
      <c r="L124" s="24"/>
      <c r="M124" s="700"/>
    </row>
    <row r="125" spans="1:16" s="21" customFormat="1" ht="60" customHeight="1">
      <c r="A125" s="23"/>
      <c r="B125" s="16"/>
      <c r="D125" s="516" t="s">
        <v>675</v>
      </c>
      <c r="E125" s="695"/>
      <c r="F125" s="695" t="s">
        <v>670</v>
      </c>
      <c r="G125" s="695"/>
      <c r="H125" s="695" t="s">
        <v>670</v>
      </c>
      <c r="I125" s="600">
        <v>2.8999999999999998E-3</v>
      </c>
      <c r="J125" s="681">
        <v>4971</v>
      </c>
      <c r="K125" s="518" t="s">
        <v>674</v>
      </c>
      <c r="L125" s="24"/>
      <c r="M125" s="700"/>
    </row>
    <row r="126" spans="1:16" s="21" customFormat="1" ht="60" customHeight="1">
      <c r="A126" s="23"/>
      <c r="B126" s="16"/>
      <c r="D126" s="516" t="s">
        <v>676</v>
      </c>
      <c r="E126" s="695"/>
      <c r="F126" s="695" t="s">
        <v>670</v>
      </c>
      <c r="G126" s="695"/>
      <c r="H126" s="695" t="s">
        <v>670</v>
      </c>
      <c r="I126" s="600">
        <v>4.3E-3</v>
      </c>
      <c r="J126" s="681">
        <v>7232</v>
      </c>
      <c r="K126" s="518" t="s">
        <v>674</v>
      </c>
      <c r="L126" s="24"/>
      <c r="M126" s="700"/>
    </row>
    <row r="127" spans="1:16" s="21" customFormat="1" ht="60" customHeight="1">
      <c r="A127" s="23"/>
      <c r="B127" s="16"/>
      <c r="D127" s="516" t="s">
        <v>677</v>
      </c>
      <c r="E127" s="695"/>
      <c r="F127" s="695"/>
      <c r="G127" s="695" t="s">
        <v>670</v>
      </c>
      <c r="H127" s="695"/>
      <c r="I127" s="600">
        <v>3.0000000000000001E-6</v>
      </c>
      <c r="J127" s="682">
        <v>5</v>
      </c>
      <c r="K127" s="518" t="s">
        <v>247</v>
      </c>
      <c r="L127" s="24"/>
      <c r="M127" s="700"/>
    </row>
    <row r="128" spans="1:16" s="21" customFormat="1" ht="60" customHeight="1">
      <c r="A128" s="23"/>
      <c r="B128" s="16"/>
      <c r="D128" s="516" t="s">
        <v>678</v>
      </c>
      <c r="E128" s="695"/>
      <c r="F128" s="695"/>
      <c r="G128" s="695" t="s">
        <v>670</v>
      </c>
      <c r="H128" s="695"/>
      <c r="I128" s="600">
        <v>2.1999999999999999E-5</v>
      </c>
      <c r="J128" s="682">
        <v>38</v>
      </c>
      <c r="K128" s="518" t="s">
        <v>247</v>
      </c>
      <c r="L128" s="24"/>
      <c r="M128" s="700"/>
    </row>
    <row r="129" spans="1:13" s="21" customFormat="1" ht="60" customHeight="1">
      <c r="A129" s="23"/>
      <c r="B129" s="16"/>
      <c r="D129" s="516" t="s">
        <v>679</v>
      </c>
      <c r="E129" s="695"/>
      <c r="F129" s="695"/>
      <c r="G129" s="695"/>
      <c r="H129" s="695" t="s">
        <v>670</v>
      </c>
      <c r="I129" s="600">
        <v>1.9E-3</v>
      </c>
      <c r="J129" s="681">
        <v>3132</v>
      </c>
      <c r="K129" s="518" t="s">
        <v>249</v>
      </c>
      <c r="L129" s="24"/>
      <c r="M129" s="700"/>
    </row>
    <row r="130" spans="1:13" s="21" customFormat="1" ht="48" customHeight="1">
      <c r="A130" s="23"/>
      <c r="B130" s="16"/>
      <c r="D130" s="519" t="s">
        <v>680</v>
      </c>
      <c r="E130" s="520" t="s">
        <v>121</v>
      </c>
      <c r="F130" s="520" t="s">
        <v>121</v>
      </c>
      <c r="G130" s="520" t="s">
        <v>121</v>
      </c>
      <c r="H130" s="520" t="s">
        <v>121</v>
      </c>
      <c r="I130" s="601">
        <v>0.99809999999999999</v>
      </c>
      <c r="J130" s="345">
        <v>1688175</v>
      </c>
      <c r="K130" s="520" t="s">
        <v>121</v>
      </c>
      <c r="L130" s="24"/>
      <c r="M130" s="700"/>
    </row>
    <row r="131" spans="1:13" s="21" customFormat="1" ht="48" customHeight="1">
      <c r="A131" s="23"/>
      <c r="B131" s="16"/>
      <c r="D131" s="519" t="s">
        <v>681</v>
      </c>
      <c r="E131" s="520" t="s">
        <v>121</v>
      </c>
      <c r="F131" s="520" t="s">
        <v>121</v>
      </c>
      <c r="G131" s="520" t="s">
        <v>121</v>
      </c>
      <c r="H131" s="520" t="s">
        <v>121</v>
      </c>
      <c r="I131" s="601">
        <v>1</v>
      </c>
      <c r="J131" s="345">
        <v>1691307</v>
      </c>
      <c r="K131" s="520" t="s">
        <v>121</v>
      </c>
      <c r="L131" s="24"/>
      <c r="M131" s="700"/>
    </row>
    <row r="132" spans="1:13" s="21" customFormat="1" ht="16.899999999999999">
      <c r="A132" s="23"/>
      <c r="B132" s="16"/>
      <c r="D132" s="25"/>
      <c r="E132" s="24"/>
      <c r="F132" s="26"/>
      <c r="G132" s="27"/>
      <c r="H132" s="26"/>
      <c r="I132" s="32"/>
      <c r="J132" s="28"/>
      <c r="K132" s="24"/>
      <c r="L132" s="24"/>
      <c r="M132" s="700"/>
    </row>
    <row r="133" spans="1:13" s="21" customFormat="1" ht="16.899999999999999" hidden="1">
      <c r="A133" s="23"/>
      <c r="B133" s="16"/>
      <c r="D133" s="25"/>
      <c r="E133" s="24"/>
      <c r="F133" s="26"/>
      <c r="G133" s="27"/>
      <c r="H133" s="26"/>
      <c r="I133" s="31"/>
      <c r="J133" s="28"/>
      <c r="K133" s="24"/>
      <c r="L133" s="24"/>
      <c r="M133" s="700"/>
    </row>
    <row r="134" spans="1:13" s="21" customFormat="1" ht="42" hidden="1" customHeight="1">
      <c r="A134" s="23"/>
      <c r="B134" s="16"/>
      <c r="D134" s="25"/>
      <c r="E134" s="24"/>
      <c r="F134" s="26"/>
      <c r="G134" s="27"/>
      <c r="H134" s="26"/>
      <c r="I134" s="26"/>
      <c r="J134" s="28"/>
      <c r="K134" s="24"/>
      <c r="L134" s="24"/>
      <c r="M134" s="700"/>
    </row>
    <row r="135" spans="1:13" s="21" customFormat="1" ht="42" hidden="1" customHeight="1">
      <c r="A135" s="23"/>
      <c r="B135" s="16"/>
      <c r="D135" s="25"/>
      <c r="E135" s="24"/>
      <c r="F135" s="26"/>
      <c r="G135" s="27"/>
      <c r="H135" s="26"/>
      <c r="I135" s="26"/>
      <c r="J135" s="28"/>
      <c r="K135" s="24"/>
      <c r="L135" s="24"/>
      <c r="M135" s="700"/>
    </row>
    <row r="136" spans="1:13" s="21" customFormat="1" ht="30" hidden="1" customHeight="1">
      <c r="A136" s="23"/>
      <c r="B136" s="16"/>
      <c r="D136" s="25"/>
      <c r="E136" s="24"/>
      <c r="F136" s="26"/>
      <c r="G136" s="27"/>
      <c r="H136" s="26"/>
      <c r="I136" s="26"/>
      <c r="J136" s="28"/>
      <c r="K136" s="24"/>
      <c r="L136" s="699"/>
      <c r="M136" s="700"/>
    </row>
    <row r="137" spans="1:13" s="21" customFormat="1" ht="30" hidden="1" customHeight="1">
      <c r="A137" s="23"/>
      <c r="B137" s="16"/>
      <c r="D137" s="25"/>
      <c r="E137" s="24"/>
      <c r="F137" s="26"/>
      <c r="G137" s="27"/>
      <c r="H137" s="26"/>
      <c r="I137" s="26"/>
      <c r="J137" s="28"/>
      <c r="K137" s="24"/>
      <c r="L137" s="699"/>
      <c r="M137" s="700"/>
    </row>
    <row r="138" spans="1:13" s="21" customFormat="1" ht="30" hidden="1" customHeight="1">
      <c r="A138" s="23"/>
      <c r="B138" s="16"/>
      <c r="D138" s="25"/>
      <c r="E138" s="24"/>
      <c r="F138" s="26"/>
      <c r="G138" s="27"/>
      <c r="H138" s="26"/>
      <c r="I138" s="31"/>
      <c r="J138" s="28"/>
      <c r="K138" s="24"/>
      <c r="L138" s="699"/>
      <c r="M138" s="700"/>
    </row>
    <row r="139" spans="1:13" s="21" customFormat="1" ht="103.9" hidden="1" customHeight="1">
      <c r="A139" s="23"/>
      <c r="B139" s="16"/>
      <c r="D139" s="25"/>
      <c r="G139" s="27"/>
      <c r="H139" s="26"/>
      <c r="I139" s="26"/>
      <c r="L139" s="24"/>
    </row>
  </sheetData>
  <sheetProtection algorithmName="SHA-512" hashValue="eN2hcwOCwzg2VDp2oTe6eJRQU3OExZ2jUvF2pSzKR3M79pua6fSIeSfgX+xSQc5akK0wsTSH7wCT6rQ5L9wcNA==" saltValue="sugDPILEY+59hk90NPhOeQ==" spinCount="100000" sheet="1" objects="1" scenarios="1"/>
  <mergeCells count="48">
    <mergeCell ref="B116:C116"/>
    <mergeCell ref="C110:C115"/>
    <mergeCell ref="B8:C8"/>
    <mergeCell ref="B11:K11"/>
    <mergeCell ref="B12:K12"/>
    <mergeCell ref="C13:J13"/>
    <mergeCell ref="C16:C65"/>
    <mergeCell ref="B14:C14"/>
    <mergeCell ref="I22:K22"/>
    <mergeCell ref="I24:K24"/>
    <mergeCell ref="I48:K48"/>
    <mergeCell ref="C68:C81"/>
    <mergeCell ref="C84:C101"/>
    <mergeCell ref="B66:C66"/>
    <mergeCell ref="B82:C82"/>
    <mergeCell ref="B108:C108"/>
    <mergeCell ref="C104:C107"/>
    <mergeCell ref="I97:K97"/>
    <mergeCell ref="I98:K98"/>
    <mergeCell ref="I99:K99"/>
    <mergeCell ref="I100:K100"/>
    <mergeCell ref="I104:K104"/>
    <mergeCell ref="I105:K105"/>
    <mergeCell ref="I106:K106"/>
    <mergeCell ref="I107:K107"/>
    <mergeCell ref="B102:C102"/>
    <mergeCell ref="I101:K101"/>
    <mergeCell ref="M133:M135"/>
    <mergeCell ref="I87:K87"/>
    <mergeCell ref="I88:K88"/>
    <mergeCell ref="L26:L118"/>
    <mergeCell ref="I50:K53"/>
    <mergeCell ref="B119:C119"/>
    <mergeCell ref="B121:C121"/>
    <mergeCell ref="L136:L138"/>
    <mergeCell ref="M136:M138"/>
    <mergeCell ref="I89:K89"/>
    <mergeCell ref="I90:K90"/>
    <mergeCell ref="I91:K91"/>
    <mergeCell ref="I92:K92"/>
    <mergeCell ref="I93:K93"/>
    <mergeCell ref="I94:K94"/>
    <mergeCell ref="I95:K95"/>
    <mergeCell ref="I96:K96"/>
    <mergeCell ref="I118:K118"/>
    <mergeCell ref="M123:M125"/>
    <mergeCell ref="M126:M129"/>
    <mergeCell ref="M130:M132"/>
  </mergeCells>
  <hyperlinks>
    <hyperlink ref="B4" location="'Ethics, Risks and Compliance'!A1" display="Ethics, Risk Management and Compliance" xr:uid="{70D4C367-DDA6-40B0-8339-2A55D42ED521}"/>
    <hyperlink ref="D4" location="'Climate Change'!A1" display="Climate Change" xr:uid="{87953DE2-C74C-426E-A613-7A2CF8DD979A}"/>
    <hyperlink ref="E3" location="Introduction!A1" display="Introduction" xr:uid="{24CFC0F4-0806-452F-A8E4-2DE760EE2C34}"/>
    <hyperlink ref="F3" location="'Sustainability Commitment'!A1" display="Sustainability Commitment" xr:uid="{3DBC9AFD-A110-4B8B-916B-5E38849A0C2C}"/>
    <hyperlink ref="G3" location="Materiality!A1" display="Materiality" xr:uid="{39C3EB44-4CE3-45F0-831A-DE9E57D7FCB9}"/>
    <hyperlink ref="F4" location="'Biodiversity and Impacts'!A1" display="Biodiversity and Ecological Impacts" xr:uid="{0BCC881F-C337-457D-B553-58FA0B9774A3}"/>
    <hyperlink ref="G4" location="'Sustainable Sourcing'!A1" display="Sustainable Sourcing" xr:uid="{540BAE65-CDFD-40A7-B836-BD710BD30E6A}"/>
    <hyperlink ref="H4" location="'Employee health and safety'!A1" display="Employee health, safety, and well-being" xr:uid="{F15988ED-4947-46E6-BA2A-B6E117ABDF1B}"/>
    <hyperlink ref="I4" location="'Development and Recognition'!A1" display="Respect, development and recognition of people" xr:uid="{09161633-7689-4BF5-8EAF-A0B242874468}"/>
    <hyperlink ref="J4" location="'Food Quality and Safety'!A1" display="Food Quality and Safety" xr:uid="{820EB7B8-0042-4BB8-A1B7-A205E82A5B12}"/>
    <hyperlink ref="K4" location="'Animal Welfare'!A1" display="Animal Welfare" xr:uid="{D36375F5-9120-40DA-BA07-B47B02689C6D}"/>
    <hyperlink ref="D5" location="'Additional Disclosures'!A1" display="Additional Disclosures" xr:uid="{12963566-AD38-465C-8844-FA73992A74B2}"/>
    <hyperlink ref="E5" location="SARB!A1" display="SARB" xr:uid="{52BAD7ED-CDAE-44D5-9D59-3707D7DC7D4D}"/>
    <hyperlink ref="F5" location="Policies!A1" display="Policies" xr:uid="{B3EBC8B1-B3E1-47CF-99CC-3FA6924D32AA}"/>
    <hyperlink ref="G5" location="'GRI Content Index'!A1" display="GRI Content Index" xr:uid="{98E36040-40BB-4C93-8565-5D4882E560B7}"/>
    <hyperlink ref="H5" location="'SASB Index'!A1" display="SASB Index" xr:uid="{B5218B68-911B-4953-9CF6-A106A5228768}"/>
    <hyperlink ref="E4" location="'Water Management'!A1" display="Water Management" xr:uid="{CD787F01-0A35-4FAE-B8E1-8BD3DF3EA3DF}"/>
    <hyperlink ref="C4" location="'Market presence'!A1" display="Market presence" xr:uid="{C35E0781-39BE-4AEB-BBB1-C3014990470B}"/>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AC9E-1C33-4616-A0ED-00F142359026}">
  <sheetPr>
    <pageSetUpPr fitToPage="1"/>
  </sheetPr>
  <dimension ref="A3:O391"/>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95"/>
      <c r="B6" s="95"/>
      <c r="C6" s="95"/>
      <c r="D6" s="95"/>
      <c r="E6" s="95"/>
      <c r="F6" s="95"/>
      <c r="G6" s="95"/>
      <c r="H6" s="95"/>
      <c r="I6" s="95"/>
      <c r="J6" s="95"/>
      <c r="K6" s="95"/>
      <c r="L6" s="95"/>
    </row>
    <row r="7" spans="1:12" ht="15" customHeight="1">
      <c r="A7"/>
      <c r="B7"/>
      <c r="C7"/>
      <c r="D7"/>
      <c r="E7"/>
      <c r="F7"/>
      <c r="G7"/>
      <c r="H7"/>
      <c r="I7"/>
      <c r="J7"/>
      <c r="K7"/>
    </row>
    <row r="8" spans="1:12" ht="39.950000000000003" customHeight="1">
      <c r="A8" s="277"/>
      <c r="B8" s="712" t="s">
        <v>682</v>
      </c>
      <c r="C8" s="712"/>
      <c r="D8" s="712"/>
      <c r="E8" s="278"/>
      <c r="F8" s="278"/>
      <c r="G8" s="278"/>
      <c r="H8" s="278"/>
      <c r="I8" s="278"/>
      <c r="J8" s="278"/>
      <c r="K8" s="278"/>
      <c r="L8" s="98"/>
    </row>
    <row r="9" spans="1:12" ht="28.5" customHeight="1">
      <c r="A9" s="279"/>
      <c r="B9" s="147"/>
      <c r="C9" s="280"/>
      <c r="D9" s="149"/>
      <c r="E9" s="150"/>
      <c r="F9" s="147"/>
      <c r="G9" s="147"/>
      <c r="H9" s="281"/>
      <c r="I9" s="152"/>
      <c r="J9" s="152"/>
      <c r="K9" s="282"/>
    </row>
    <row r="10" spans="1:12" ht="24" customHeight="1">
      <c r="A10" s="264"/>
      <c r="B10" s="153"/>
      <c r="C10" s="38"/>
      <c r="D10" s="38"/>
      <c r="E10" s="38"/>
      <c r="F10" s="38"/>
      <c r="G10" s="38"/>
      <c r="H10" s="38"/>
      <c r="I10" s="38"/>
      <c r="J10" s="265"/>
      <c r="K10" s="92"/>
    </row>
    <row r="11" spans="1:12" ht="45" customHeight="1">
      <c r="A11" s="264"/>
      <c r="B11" s="713" t="s">
        <v>683</v>
      </c>
      <c r="C11" s="713"/>
      <c r="D11" s="713"/>
      <c r="E11" s="713"/>
      <c r="F11" s="713"/>
      <c r="G11" s="713"/>
      <c r="H11" s="713"/>
      <c r="I11" s="713"/>
      <c r="J11" s="713"/>
      <c r="K11" s="713"/>
    </row>
    <row r="12" spans="1:12" ht="283.5" customHeight="1">
      <c r="A12" s="264"/>
      <c r="B12" s="714" t="s">
        <v>684</v>
      </c>
      <c r="C12" s="714"/>
      <c r="D12" s="714"/>
      <c r="E12" s="714"/>
      <c r="F12" s="714"/>
      <c r="G12" s="714"/>
      <c r="H12" s="714"/>
      <c r="I12" s="714"/>
      <c r="J12" s="714"/>
      <c r="K12" s="714"/>
    </row>
    <row r="13" spans="1:12" ht="17.45" thickBot="1">
      <c r="A13" s="266"/>
      <c r="B13" s="164"/>
      <c r="C13" s="164"/>
      <c r="D13" s="166"/>
      <c r="E13" s="166"/>
      <c r="F13" s="166"/>
      <c r="G13" s="168"/>
      <c r="H13" s="164"/>
      <c r="I13" s="154"/>
      <c r="J13" s="164"/>
      <c r="K13" s="154"/>
    </row>
    <row r="14" spans="1:12" ht="30" customHeight="1" thickBot="1">
      <c r="A14" s="266"/>
      <c r="B14" s="250" t="s">
        <v>685</v>
      </c>
      <c r="C14" s="247"/>
      <c r="D14" s="154"/>
      <c r="E14" s="154"/>
      <c r="F14" s="154"/>
      <c r="G14" s="247"/>
      <c r="H14" s="247"/>
      <c r="I14" s="164"/>
      <c r="J14" s="247"/>
      <c r="K14" s="154"/>
    </row>
    <row r="15" spans="1:12" ht="30" customHeight="1">
      <c r="A15" s="266"/>
      <c r="B15" s="190"/>
      <c r="C15" s="161"/>
      <c r="D15" s="283"/>
      <c r="E15" s="337">
        <v>2023</v>
      </c>
      <c r="F15" s="337">
        <v>2024</v>
      </c>
      <c r="G15" s="251">
        <v>2025</v>
      </c>
      <c r="H15" s="251" t="s">
        <v>176</v>
      </c>
      <c r="I15" s="211" t="s">
        <v>177</v>
      </c>
      <c r="J15" s="159"/>
      <c r="K15" s="159"/>
    </row>
    <row r="16" spans="1:12" ht="30" customHeight="1">
      <c r="A16" s="266"/>
      <c r="B16" s="190"/>
      <c r="C16" s="821" t="s">
        <v>686</v>
      </c>
      <c r="D16" s="523" t="s">
        <v>687</v>
      </c>
      <c r="E16" s="346">
        <v>23998</v>
      </c>
      <c r="F16" s="347">
        <v>33850</v>
      </c>
      <c r="G16" s="321">
        <v>35154</v>
      </c>
      <c r="H16" s="598">
        <f t="shared" ref="H16:H28" si="0">((G16-F16)/F16)</f>
        <v>3.8522895125553916E-2</v>
      </c>
      <c r="I16" s="164"/>
      <c r="J16" s="174"/>
      <c r="K16" s="199"/>
    </row>
    <row r="17" spans="1:11" ht="30" customHeight="1">
      <c r="A17" s="266"/>
      <c r="B17" s="190"/>
      <c r="C17" s="821"/>
      <c r="D17" s="159" t="s">
        <v>249</v>
      </c>
      <c r="E17" s="348">
        <v>12937</v>
      </c>
      <c r="F17" s="349">
        <v>22006</v>
      </c>
      <c r="G17" s="170">
        <v>22886</v>
      </c>
      <c r="H17" s="607">
        <f t="shared" si="0"/>
        <v>3.9989093883486322E-2</v>
      </c>
      <c r="I17" s="156"/>
      <c r="J17" s="165"/>
      <c r="K17" s="174"/>
    </row>
    <row r="18" spans="1:11" ht="30" customHeight="1">
      <c r="A18" s="266"/>
      <c r="B18" s="190"/>
      <c r="C18" s="821"/>
      <c r="D18" s="419" t="s">
        <v>247</v>
      </c>
      <c r="E18" s="198">
        <v>2795</v>
      </c>
      <c r="F18" s="349">
        <v>3283</v>
      </c>
      <c r="G18" s="349">
        <v>3516</v>
      </c>
      <c r="H18" s="598">
        <f t="shared" si="0"/>
        <v>7.0971672250989951E-2</v>
      </c>
      <c r="I18" s="174"/>
      <c r="J18" s="174"/>
      <c r="K18" s="174"/>
    </row>
    <row r="19" spans="1:11" ht="30" customHeight="1">
      <c r="A19" s="266"/>
      <c r="B19" s="190"/>
      <c r="C19" s="821"/>
      <c r="D19" s="524" t="s">
        <v>248</v>
      </c>
      <c r="E19" s="199">
        <v>920</v>
      </c>
      <c r="F19" s="167">
        <v>935</v>
      </c>
      <c r="G19" s="319">
        <v>907</v>
      </c>
      <c r="H19" s="598">
        <f t="shared" si="0"/>
        <v>-2.9946524064171122E-2</v>
      </c>
      <c r="I19" s="174"/>
      <c r="J19" s="174"/>
      <c r="K19" s="174"/>
    </row>
    <row r="20" spans="1:11" ht="30" customHeight="1">
      <c r="A20" s="266"/>
      <c r="B20" s="190"/>
      <c r="C20" s="821"/>
      <c r="D20" s="159" t="s">
        <v>250</v>
      </c>
      <c r="E20" s="174" t="s">
        <v>121</v>
      </c>
      <c r="F20" s="167">
        <v>52</v>
      </c>
      <c r="G20" s="319">
        <v>45</v>
      </c>
      <c r="H20" s="607">
        <f t="shared" si="0"/>
        <v>-0.13461538461538461</v>
      </c>
      <c r="I20" s="174"/>
      <c r="J20" s="174"/>
      <c r="K20" s="174"/>
    </row>
    <row r="21" spans="1:11" ht="30" customHeight="1">
      <c r="A21" s="266"/>
      <c r="B21" s="190"/>
      <c r="C21" s="821"/>
      <c r="D21" s="524" t="s">
        <v>252</v>
      </c>
      <c r="E21" s="200">
        <v>1188</v>
      </c>
      <c r="F21" s="170">
        <v>1446</v>
      </c>
      <c r="G21" s="170">
        <v>1252</v>
      </c>
      <c r="H21" s="611">
        <f t="shared" si="0"/>
        <v>-0.13416320885200553</v>
      </c>
      <c r="I21" s="174"/>
      <c r="J21" s="174"/>
      <c r="K21" s="174"/>
    </row>
    <row r="22" spans="1:11" ht="30" customHeight="1">
      <c r="A22" s="266"/>
      <c r="B22" s="190"/>
      <c r="C22" s="821"/>
      <c r="D22" s="525" t="s">
        <v>253</v>
      </c>
      <c r="E22" s="348">
        <v>3254</v>
      </c>
      <c r="F22" s="319">
        <v>3139</v>
      </c>
      <c r="G22" s="319">
        <v>3407</v>
      </c>
      <c r="H22" s="598">
        <f t="shared" si="0"/>
        <v>8.5377508760751827E-2</v>
      </c>
      <c r="I22" s="174"/>
      <c r="J22" s="174"/>
      <c r="K22" s="174"/>
    </row>
    <row r="23" spans="1:11" ht="30" customHeight="1">
      <c r="A23" s="266"/>
      <c r="B23" s="190"/>
      <c r="C23" s="821"/>
      <c r="D23" s="419" t="s">
        <v>254</v>
      </c>
      <c r="E23" s="198">
        <v>2883</v>
      </c>
      <c r="F23" s="170">
        <v>2888</v>
      </c>
      <c r="G23" s="170">
        <v>3063</v>
      </c>
      <c r="H23" s="607">
        <f t="shared" si="0"/>
        <v>6.0595567867036008E-2</v>
      </c>
      <c r="I23" s="174"/>
      <c r="J23" s="174"/>
      <c r="K23" s="174"/>
    </row>
    <row r="24" spans="1:11" ht="30" customHeight="1">
      <c r="A24" s="266"/>
      <c r="B24" s="190"/>
      <c r="C24" s="821"/>
      <c r="D24" s="419" t="s">
        <v>688</v>
      </c>
      <c r="E24" s="213" t="s">
        <v>121</v>
      </c>
      <c r="F24" s="167">
        <v>101</v>
      </c>
      <c r="G24" s="200">
        <v>78</v>
      </c>
      <c r="H24" s="611">
        <f t="shared" si="0"/>
        <v>-0.22772277227722773</v>
      </c>
      <c r="I24" s="174"/>
      <c r="J24" s="174"/>
      <c r="K24" s="174"/>
    </row>
    <row r="25" spans="1:11" ht="30" customHeight="1">
      <c r="A25" s="266"/>
      <c r="B25" s="190"/>
      <c r="C25" s="821"/>
      <c r="D25" s="419"/>
      <c r="E25" s="213"/>
      <c r="F25" s="433"/>
      <c r="G25" s="200"/>
      <c r="H25" s="203"/>
      <c r="I25" s="174"/>
      <c r="J25" s="174"/>
      <c r="K25" s="174"/>
    </row>
    <row r="26" spans="1:11" ht="30" customHeight="1">
      <c r="A26" s="266"/>
      <c r="B26" s="190"/>
      <c r="C26" s="821"/>
      <c r="D26" s="526" t="s">
        <v>689</v>
      </c>
      <c r="E26" s="167"/>
      <c r="F26" s="350"/>
      <c r="G26" s="351"/>
      <c r="H26" s="203"/>
      <c r="I26" s="174"/>
      <c r="J26" s="174"/>
      <c r="K26" s="174"/>
    </row>
    <row r="27" spans="1:11" ht="30" customHeight="1">
      <c r="A27" s="266"/>
      <c r="B27" s="190"/>
      <c r="C27" s="821"/>
      <c r="D27" s="213" t="s">
        <v>690</v>
      </c>
      <c r="E27" s="170">
        <v>23528</v>
      </c>
      <c r="F27" s="349">
        <v>33580</v>
      </c>
      <c r="G27" s="349">
        <v>32337</v>
      </c>
      <c r="H27" s="611">
        <f t="shared" si="0"/>
        <v>-3.7016081000595592E-2</v>
      </c>
      <c r="I27" s="174"/>
      <c r="J27" s="174"/>
      <c r="K27" s="174"/>
    </row>
    <row r="28" spans="1:11" ht="30" customHeight="1">
      <c r="A28" s="266"/>
      <c r="B28" s="190"/>
      <c r="C28" s="821"/>
      <c r="D28" s="167" t="s">
        <v>691</v>
      </c>
      <c r="E28" s="319">
        <v>470</v>
      </c>
      <c r="F28" s="349">
        <v>270</v>
      </c>
      <c r="G28" s="198">
        <v>0</v>
      </c>
      <c r="H28" s="611">
        <f t="shared" si="0"/>
        <v>-1</v>
      </c>
      <c r="I28" s="174"/>
      <c r="J28" s="174"/>
      <c r="K28" s="174"/>
    </row>
    <row r="29" spans="1:11" ht="34.9" customHeight="1" thickBot="1">
      <c r="A29" s="266"/>
      <c r="B29" s="527"/>
      <c r="C29" s="822"/>
      <c r="D29" s="525" t="s">
        <v>692</v>
      </c>
      <c r="E29" s="349">
        <v>2670</v>
      </c>
      <c r="F29" s="198">
        <v>2710</v>
      </c>
      <c r="G29" s="349">
        <v>2817</v>
      </c>
      <c r="H29" s="611">
        <f>((G29-F29)/F29)</f>
        <v>3.9483394833948339E-2</v>
      </c>
      <c r="I29" s="164"/>
      <c r="J29" s="159"/>
      <c r="K29" s="453"/>
    </row>
    <row r="30" spans="1:11" ht="30" customHeight="1">
      <c r="A30" s="266"/>
      <c r="B30" s="190"/>
      <c r="C30" s="195"/>
      <c r="D30" s="283"/>
      <c r="E30" s="352">
        <v>2023</v>
      </c>
      <c r="F30" s="210">
        <v>2024</v>
      </c>
      <c r="G30" s="210">
        <v>2025</v>
      </c>
      <c r="H30" s="210" t="s">
        <v>176</v>
      </c>
      <c r="I30" s="212" t="s">
        <v>177</v>
      </c>
      <c r="J30" s="201"/>
      <c r="K30" s="187"/>
    </row>
    <row r="31" spans="1:11" ht="30" customHeight="1">
      <c r="A31" s="266"/>
      <c r="B31" s="190"/>
      <c r="C31" s="823" t="s">
        <v>693</v>
      </c>
      <c r="D31" s="528" t="s">
        <v>694</v>
      </c>
      <c r="E31" s="353">
        <v>1914</v>
      </c>
      <c r="F31" s="354">
        <v>2027</v>
      </c>
      <c r="G31" s="321">
        <v>2095</v>
      </c>
      <c r="H31" s="598">
        <f t="shared" ref="H31:H34" si="1">((G31-F31)/F31)</f>
        <v>3.3547113961519485E-2</v>
      </c>
      <c r="I31" s="174"/>
      <c r="J31" s="174"/>
      <c r="K31" s="174"/>
    </row>
    <row r="32" spans="1:11" ht="30" customHeight="1">
      <c r="A32" s="266"/>
      <c r="B32" s="190"/>
      <c r="C32" s="823"/>
      <c r="D32" s="419" t="s">
        <v>249</v>
      </c>
      <c r="E32" s="159">
        <v>780</v>
      </c>
      <c r="F32" s="198">
        <v>1134</v>
      </c>
      <c r="G32" s="348">
        <v>999</v>
      </c>
      <c r="H32" s="598">
        <f t="shared" si="1"/>
        <v>-0.11904761904761904</v>
      </c>
      <c r="I32" s="174"/>
      <c r="J32" s="174"/>
      <c r="K32" s="174"/>
    </row>
    <row r="33" spans="1:11" ht="30" customHeight="1">
      <c r="A33" s="266"/>
      <c r="B33" s="190"/>
      <c r="C33" s="823"/>
      <c r="D33" s="524" t="s">
        <v>464</v>
      </c>
      <c r="E33" s="198">
        <v>1134</v>
      </c>
      <c r="F33" s="199">
        <v>868</v>
      </c>
      <c r="G33" s="198">
        <v>996</v>
      </c>
      <c r="H33" s="607">
        <f t="shared" si="1"/>
        <v>0.14746543778801843</v>
      </c>
      <c r="I33" s="174"/>
      <c r="J33" s="174"/>
      <c r="K33" s="174"/>
    </row>
    <row r="34" spans="1:11" ht="30" customHeight="1">
      <c r="A34" s="266"/>
      <c r="B34" s="190"/>
      <c r="C34" s="823"/>
      <c r="D34" s="524" t="s">
        <v>248</v>
      </c>
      <c r="E34" s="355" t="s">
        <v>121</v>
      </c>
      <c r="F34" s="529">
        <v>25</v>
      </c>
      <c r="G34" s="198">
        <v>41</v>
      </c>
      <c r="H34" s="598">
        <f t="shared" si="1"/>
        <v>0.64</v>
      </c>
      <c r="I34" s="174"/>
      <c r="J34" s="174"/>
      <c r="K34" s="174"/>
    </row>
    <row r="35" spans="1:11" ht="33.75" customHeight="1" thickBot="1">
      <c r="A35" s="266"/>
      <c r="B35" s="190"/>
      <c r="C35" s="823"/>
      <c r="D35" s="524" t="s">
        <v>688</v>
      </c>
      <c r="E35" s="356" t="s">
        <v>121</v>
      </c>
      <c r="F35" s="174" t="s">
        <v>121</v>
      </c>
      <c r="G35" s="198">
        <v>59</v>
      </c>
      <c r="H35" s="199" t="s">
        <v>121</v>
      </c>
      <c r="I35" s="824" t="s">
        <v>695</v>
      </c>
      <c r="J35" s="824"/>
      <c r="K35" s="824"/>
    </row>
    <row r="36" spans="1:11" ht="30" customHeight="1">
      <c r="A36" s="266"/>
      <c r="B36" s="283"/>
      <c r="C36" s="283"/>
      <c r="D36" s="283"/>
      <c r="E36" s="210">
        <v>2023</v>
      </c>
      <c r="F36" s="352">
        <v>2024</v>
      </c>
      <c r="G36" s="352">
        <v>2025</v>
      </c>
      <c r="H36" s="210" t="s">
        <v>176</v>
      </c>
      <c r="I36" s="212" t="s">
        <v>177</v>
      </c>
      <c r="J36" s="212"/>
      <c r="K36" s="196"/>
    </row>
    <row r="37" spans="1:11" ht="70.900000000000006" customHeight="1">
      <c r="A37" s="266"/>
      <c r="B37" s="530"/>
      <c r="C37" s="782" t="s">
        <v>696</v>
      </c>
      <c r="D37" s="88" t="s">
        <v>697</v>
      </c>
      <c r="E37" s="348">
        <v>20635</v>
      </c>
      <c r="F37" s="200">
        <v>32600</v>
      </c>
      <c r="G37" s="200">
        <v>31063</v>
      </c>
      <c r="H37" s="614">
        <v>-4.7147239263803681E-2</v>
      </c>
      <c r="I37" s="444"/>
      <c r="J37" s="199"/>
      <c r="K37" s="174"/>
    </row>
    <row r="38" spans="1:11" ht="61.15" customHeight="1">
      <c r="A38" s="266"/>
      <c r="B38" s="190"/>
      <c r="C38" s="782"/>
      <c r="D38" s="284" t="s">
        <v>698</v>
      </c>
      <c r="E38" s="627">
        <v>93.42</v>
      </c>
      <c r="F38" s="627">
        <v>93.2</v>
      </c>
      <c r="G38" s="627">
        <v>94.25</v>
      </c>
      <c r="H38" s="627">
        <v>1.1266094420600828E-2</v>
      </c>
      <c r="I38" s="444"/>
      <c r="J38" s="174"/>
      <c r="K38" s="159"/>
    </row>
    <row r="39" spans="1:11" ht="58.15" customHeight="1">
      <c r="A39" s="266"/>
      <c r="B39" s="190"/>
      <c r="C39" s="782"/>
      <c r="D39" s="284" t="s">
        <v>699</v>
      </c>
      <c r="E39" s="199" t="s">
        <v>121</v>
      </c>
      <c r="F39" s="627">
        <v>81.3</v>
      </c>
      <c r="G39" s="627">
        <v>79.709999999999994</v>
      </c>
      <c r="H39" s="611">
        <v>-1.9557195571955763E-2</v>
      </c>
      <c r="I39" s="156"/>
      <c r="J39" s="159"/>
      <c r="K39" s="199"/>
    </row>
    <row r="40" spans="1:11" ht="49.15" customHeight="1">
      <c r="A40" s="266"/>
      <c r="B40" s="190"/>
      <c r="C40" s="782"/>
      <c r="D40" s="284" t="s">
        <v>700</v>
      </c>
      <c r="E40" s="627">
        <v>100</v>
      </c>
      <c r="F40" s="627">
        <v>100</v>
      </c>
      <c r="G40" s="627">
        <v>100</v>
      </c>
      <c r="H40" s="611">
        <v>0</v>
      </c>
      <c r="I40" s="164"/>
      <c r="J40" s="174"/>
      <c r="K40" s="174"/>
    </row>
    <row r="41" spans="1:11" ht="74.45" customHeight="1">
      <c r="A41" s="266"/>
      <c r="B41" s="190"/>
      <c r="C41" s="782"/>
      <c r="D41" s="260" t="s">
        <v>701</v>
      </c>
      <c r="E41" s="199" t="s">
        <v>121</v>
      </c>
      <c r="F41" s="199" t="s">
        <v>121</v>
      </c>
      <c r="G41" s="199" t="s">
        <v>121</v>
      </c>
      <c r="H41" s="199" t="s">
        <v>121</v>
      </c>
      <c r="I41" s="199"/>
      <c r="J41" s="159"/>
      <c r="K41" s="159"/>
    </row>
    <row r="42" spans="1:11" ht="57" customHeight="1">
      <c r="A42" s="266"/>
      <c r="B42" s="190"/>
      <c r="C42" s="782"/>
      <c r="D42" s="88" t="s">
        <v>702</v>
      </c>
      <c r="E42" s="199" t="s">
        <v>121</v>
      </c>
      <c r="F42" s="199" t="s">
        <v>121</v>
      </c>
      <c r="G42" s="199" t="s">
        <v>121</v>
      </c>
      <c r="H42" s="199" t="s">
        <v>121</v>
      </c>
      <c r="I42" s="199"/>
      <c r="J42" s="174"/>
      <c r="K42" s="199"/>
    </row>
    <row r="43" spans="1:11" ht="58.15" customHeight="1">
      <c r="A43" s="266"/>
      <c r="B43" s="190"/>
      <c r="C43" s="782"/>
      <c r="D43" s="284" t="s">
        <v>703</v>
      </c>
      <c r="E43" s="627">
        <v>39.46</v>
      </c>
      <c r="F43" s="627">
        <v>32.4</v>
      </c>
      <c r="G43" s="627">
        <v>31.61</v>
      </c>
      <c r="H43" s="627">
        <v>-2.4382716049382691E-2</v>
      </c>
      <c r="I43" s="156"/>
      <c r="J43" s="159"/>
      <c r="K43" s="174"/>
    </row>
    <row r="44" spans="1:11" ht="64.150000000000006" customHeight="1" thickBot="1">
      <c r="A44" s="266"/>
      <c r="B44" s="190"/>
      <c r="C44" s="782"/>
      <c r="D44" s="284" t="s">
        <v>704</v>
      </c>
      <c r="E44" s="627">
        <v>100</v>
      </c>
      <c r="F44" s="627">
        <v>100</v>
      </c>
      <c r="G44" s="627">
        <v>100</v>
      </c>
      <c r="H44" s="627">
        <v>0</v>
      </c>
      <c r="I44" s="164"/>
      <c r="J44" s="202"/>
      <c r="K44" s="159"/>
    </row>
    <row r="45" spans="1:11" ht="30" customHeight="1" thickBot="1">
      <c r="A45" s="266"/>
      <c r="B45" s="208" t="s">
        <v>705</v>
      </c>
      <c r="C45" s="208"/>
      <c r="D45" s="212"/>
      <c r="E45" s="208"/>
      <c r="F45" s="208"/>
      <c r="G45" s="208"/>
      <c r="H45" s="208"/>
      <c r="I45" s="208"/>
      <c r="J45" s="257"/>
      <c r="K45" s="208"/>
    </row>
    <row r="46" spans="1:11" ht="30" customHeight="1" thickBot="1">
      <c r="A46" s="266"/>
      <c r="B46" s="208"/>
      <c r="C46" s="204"/>
      <c r="D46" s="270"/>
      <c r="E46" s="210">
        <v>2023</v>
      </c>
      <c r="F46" s="352">
        <v>2024</v>
      </c>
      <c r="G46" s="352">
        <v>2025</v>
      </c>
      <c r="H46" s="210" t="s">
        <v>176</v>
      </c>
      <c r="I46" s="211" t="s">
        <v>177</v>
      </c>
      <c r="J46" s="211"/>
      <c r="K46" s="205"/>
    </row>
    <row r="47" spans="1:11" ht="30" customHeight="1">
      <c r="A47" s="266"/>
      <c r="B47" s="164"/>
      <c r="C47" s="825" t="s">
        <v>706</v>
      </c>
      <c r="D47" s="161" t="s">
        <v>707</v>
      </c>
      <c r="E47" s="357">
        <v>7531</v>
      </c>
      <c r="F47" s="358">
        <v>19225</v>
      </c>
      <c r="G47" s="358">
        <v>15496</v>
      </c>
      <c r="H47" s="610">
        <v>-0.1939661898569571</v>
      </c>
      <c r="I47" s="92"/>
      <c r="J47" s="531"/>
      <c r="K47" s="92"/>
    </row>
    <row r="48" spans="1:11" ht="30" customHeight="1">
      <c r="A48" s="266"/>
      <c r="B48" s="190"/>
      <c r="C48" s="782"/>
      <c r="D48" s="424" t="s">
        <v>708</v>
      </c>
      <c r="E48" s="320">
        <v>5185</v>
      </c>
      <c r="F48" s="359">
        <v>13043</v>
      </c>
      <c r="G48" s="359">
        <v>10480</v>
      </c>
      <c r="H48" s="598">
        <v>-0.19650387180863299</v>
      </c>
      <c r="I48" s="425"/>
      <c r="J48" s="425"/>
      <c r="K48" s="425"/>
    </row>
    <row r="49" spans="1:11" ht="30" customHeight="1">
      <c r="A49" s="266"/>
      <c r="B49" s="190"/>
      <c r="C49" s="782"/>
      <c r="D49" s="158" t="s">
        <v>709</v>
      </c>
      <c r="E49" s="359">
        <v>2346</v>
      </c>
      <c r="F49" s="359">
        <v>6182</v>
      </c>
      <c r="G49" s="359">
        <v>5016</v>
      </c>
      <c r="H49" s="628">
        <v>-0.18861209964412812</v>
      </c>
      <c r="I49" s="285"/>
      <c r="J49" s="285"/>
      <c r="K49" s="285"/>
    </row>
    <row r="50" spans="1:11" ht="30" customHeight="1">
      <c r="A50" s="266"/>
      <c r="B50" s="190"/>
      <c r="C50" s="782"/>
      <c r="D50" s="423" t="s">
        <v>710</v>
      </c>
      <c r="E50" s="359">
        <v>5084</v>
      </c>
      <c r="F50" s="359">
        <v>9077</v>
      </c>
      <c r="G50" s="359">
        <v>8493</v>
      </c>
      <c r="H50" s="628">
        <v>-6.4338437809849075E-2</v>
      </c>
      <c r="I50" s="285"/>
      <c r="J50" s="285"/>
      <c r="K50" s="285"/>
    </row>
    <row r="51" spans="1:11" ht="30" customHeight="1">
      <c r="A51" s="266"/>
      <c r="B51" s="190"/>
      <c r="C51" s="782"/>
      <c r="D51" s="423" t="s">
        <v>711</v>
      </c>
      <c r="E51" s="359">
        <v>2304</v>
      </c>
      <c r="F51" s="359">
        <v>8240</v>
      </c>
      <c r="G51" s="359">
        <v>6389</v>
      </c>
      <c r="H51" s="628">
        <v>-0.22463592233009708</v>
      </c>
      <c r="I51" s="285"/>
      <c r="J51" s="285"/>
      <c r="K51" s="285"/>
    </row>
    <row r="52" spans="1:11" ht="30" customHeight="1">
      <c r="A52" s="266"/>
      <c r="B52" s="190"/>
      <c r="C52" s="782"/>
      <c r="D52" s="423" t="s">
        <v>712</v>
      </c>
      <c r="E52" s="359">
        <v>143</v>
      </c>
      <c r="F52" s="359">
        <v>1908</v>
      </c>
      <c r="G52" s="359">
        <v>614</v>
      </c>
      <c r="H52" s="628">
        <v>-0.67819706498951782</v>
      </c>
      <c r="I52" s="285"/>
      <c r="J52" s="285"/>
      <c r="K52" s="285"/>
    </row>
    <row r="53" spans="1:11" ht="30" customHeight="1">
      <c r="A53" s="266"/>
      <c r="B53" s="190"/>
      <c r="C53" s="782"/>
      <c r="D53" s="158" t="s">
        <v>713</v>
      </c>
      <c r="E53" s="359">
        <v>663</v>
      </c>
      <c r="F53" s="359">
        <v>1120</v>
      </c>
      <c r="G53" s="359">
        <v>1113</v>
      </c>
      <c r="H53" s="628">
        <v>-6.2500000000000003E-3</v>
      </c>
      <c r="I53" s="285"/>
      <c r="J53" s="285"/>
      <c r="K53" s="285"/>
    </row>
    <row r="54" spans="1:11" ht="30" customHeight="1">
      <c r="A54" s="266"/>
      <c r="B54" s="190"/>
      <c r="C54" s="782"/>
      <c r="D54" s="158" t="s">
        <v>714</v>
      </c>
      <c r="E54" s="359">
        <v>172</v>
      </c>
      <c r="F54" s="359">
        <v>594</v>
      </c>
      <c r="G54" s="359">
        <v>474</v>
      </c>
      <c r="H54" s="628">
        <v>-0.20202020202020202</v>
      </c>
      <c r="I54" s="285"/>
      <c r="J54" s="285"/>
      <c r="K54" s="285"/>
    </row>
    <row r="55" spans="1:11" ht="30" customHeight="1">
      <c r="A55" s="266"/>
      <c r="B55" s="190"/>
      <c r="C55" s="782"/>
      <c r="D55" s="158" t="s">
        <v>715</v>
      </c>
      <c r="E55" s="359">
        <v>4758</v>
      </c>
      <c r="F55" s="359">
        <v>15087</v>
      </c>
      <c r="G55" s="359">
        <v>10726</v>
      </c>
      <c r="H55" s="628">
        <v>-0.28905680387088223</v>
      </c>
      <c r="I55" s="285"/>
      <c r="J55" s="285"/>
      <c r="K55" s="285"/>
    </row>
    <row r="56" spans="1:11" ht="30" customHeight="1">
      <c r="A56" s="266"/>
      <c r="B56" s="190"/>
      <c r="C56" s="782"/>
      <c r="D56" s="158" t="s">
        <v>716</v>
      </c>
      <c r="E56" s="359" t="s">
        <v>121</v>
      </c>
      <c r="F56" s="359">
        <v>52</v>
      </c>
      <c r="G56" s="359">
        <v>532</v>
      </c>
      <c r="H56" s="628">
        <v>9.2307692307692299</v>
      </c>
      <c r="I56" s="827" t="s">
        <v>717</v>
      </c>
      <c r="J56" s="827"/>
      <c r="K56" s="827"/>
    </row>
    <row r="57" spans="1:11" ht="30" customHeight="1">
      <c r="A57" s="266"/>
      <c r="B57" s="190"/>
      <c r="C57" s="782"/>
      <c r="D57" s="158" t="s">
        <v>718</v>
      </c>
      <c r="E57" s="359">
        <v>715</v>
      </c>
      <c r="F57" s="359">
        <v>1305</v>
      </c>
      <c r="G57" s="359">
        <v>957</v>
      </c>
      <c r="H57" s="628">
        <v>-0.26666666666666666</v>
      </c>
      <c r="I57" s="285"/>
      <c r="J57" s="285"/>
      <c r="K57" s="285"/>
    </row>
    <row r="58" spans="1:11" ht="30" customHeight="1">
      <c r="A58" s="266"/>
      <c r="B58" s="190"/>
      <c r="C58" s="782"/>
      <c r="D58" s="158" t="s">
        <v>719</v>
      </c>
      <c r="E58" s="359">
        <v>864</v>
      </c>
      <c r="F58" s="359">
        <v>851</v>
      </c>
      <c r="G58" s="359">
        <v>997</v>
      </c>
      <c r="H58" s="628">
        <v>0.17156286721504113</v>
      </c>
      <c r="I58" s="285"/>
      <c r="J58" s="285"/>
      <c r="K58" s="285"/>
    </row>
    <row r="59" spans="1:11" ht="30" customHeight="1">
      <c r="A59" s="266"/>
      <c r="B59" s="190"/>
      <c r="C59" s="782"/>
      <c r="D59" s="158" t="s">
        <v>720</v>
      </c>
      <c r="E59" s="359">
        <v>243</v>
      </c>
      <c r="F59" s="359">
        <v>216</v>
      </c>
      <c r="G59" s="359">
        <v>697</v>
      </c>
      <c r="H59" s="628">
        <v>2.2268518518518516</v>
      </c>
      <c r="I59" s="285"/>
      <c r="J59" s="285"/>
      <c r="K59" s="285"/>
    </row>
    <row r="60" spans="1:11" ht="30" customHeight="1">
      <c r="A60" s="266"/>
      <c r="B60" s="190"/>
      <c r="C60" s="782"/>
      <c r="D60" s="178"/>
      <c r="E60" s="158"/>
      <c r="F60" s="158"/>
      <c r="G60" s="158"/>
      <c r="H60" s="158"/>
      <c r="I60" s="285"/>
      <c r="J60" s="285"/>
      <c r="K60" s="285"/>
    </row>
    <row r="61" spans="1:11" ht="30" customHeight="1">
      <c r="A61" s="266"/>
      <c r="B61" s="190"/>
      <c r="C61" s="782"/>
      <c r="D61" s="455" t="s">
        <v>721</v>
      </c>
      <c r="E61" s="359">
        <v>7464</v>
      </c>
      <c r="F61" s="359">
        <v>9126</v>
      </c>
      <c r="G61" s="359">
        <v>13895</v>
      </c>
      <c r="H61" s="628">
        <v>0.52257286872671493</v>
      </c>
      <c r="I61" s="285"/>
      <c r="J61" s="285"/>
      <c r="K61" s="285"/>
    </row>
    <row r="62" spans="1:11" ht="30" customHeight="1">
      <c r="A62" s="266"/>
      <c r="B62" s="190"/>
      <c r="C62" s="782"/>
      <c r="D62" s="158" t="s">
        <v>722</v>
      </c>
      <c r="E62" s="359">
        <v>5176</v>
      </c>
      <c r="F62" s="359">
        <v>6392</v>
      </c>
      <c r="G62" s="359">
        <v>9445</v>
      </c>
      <c r="H62" s="628">
        <v>0.47762828535669588</v>
      </c>
      <c r="I62" s="285"/>
      <c r="J62" s="285"/>
      <c r="K62" s="285"/>
    </row>
    <row r="63" spans="1:11" ht="30" customHeight="1">
      <c r="A63" s="266"/>
      <c r="B63" s="190"/>
      <c r="C63" s="782"/>
      <c r="D63" s="158" t="s">
        <v>723</v>
      </c>
      <c r="E63" s="359">
        <v>2288</v>
      </c>
      <c r="F63" s="359">
        <v>2734</v>
      </c>
      <c r="G63" s="359">
        <v>4450</v>
      </c>
      <c r="H63" s="628">
        <v>0.6276517922457937</v>
      </c>
      <c r="I63" s="285"/>
      <c r="J63" s="285"/>
      <c r="K63" s="285"/>
    </row>
    <row r="64" spans="1:11" ht="30" customHeight="1">
      <c r="A64" s="266"/>
      <c r="B64" s="190"/>
      <c r="C64" s="782"/>
      <c r="D64" s="158" t="s">
        <v>724</v>
      </c>
      <c r="E64" s="359">
        <v>4345</v>
      </c>
      <c r="F64" s="359">
        <v>4793</v>
      </c>
      <c r="G64" s="359">
        <v>7136</v>
      </c>
      <c r="H64" s="628">
        <v>0.48883788858752347</v>
      </c>
      <c r="I64" s="285"/>
      <c r="J64" s="285"/>
      <c r="K64" s="285"/>
    </row>
    <row r="65" spans="1:11" ht="30" customHeight="1">
      <c r="A65" s="266"/>
      <c r="B65" s="190"/>
      <c r="C65" s="782"/>
      <c r="D65" s="158" t="s">
        <v>725</v>
      </c>
      <c r="E65" s="359">
        <v>2788</v>
      </c>
      <c r="F65" s="359">
        <v>3925</v>
      </c>
      <c r="G65" s="359">
        <v>6046</v>
      </c>
      <c r="H65" s="628">
        <v>0.54038216560509555</v>
      </c>
      <c r="I65" s="285"/>
      <c r="J65" s="285"/>
      <c r="K65" s="285"/>
    </row>
    <row r="66" spans="1:11" ht="30" customHeight="1">
      <c r="A66" s="266"/>
      <c r="B66" s="190"/>
      <c r="C66" s="782"/>
      <c r="D66" s="158" t="s">
        <v>726</v>
      </c>
      <c r="E66" s="359">
        <v>331</v>
      </c>
      <c r="F66" s="359">
        <v>408</v>
      </c>
      <c r="G66" s="359">
        <v>713</v>
      </c>
      <c r="H66" s="628">
        <v>0.74754901960784315</v>
      </c>
      <c r="I66" s="285"/>
      <c r="J66" s="285"/>
      <c r="K66" s="285"/>
    </row>
    <row r="67" spans="1:11" ht="30" customHeight="1">
      <c r="A67" s="266"/>
      <c r="B67" s="190"/>
      <c r="C67" s="782"/>
      <c r="D67" s="158" t="s">
        <v>727</v>
      </c>
      <c r="E67" s="359">
        <v>491</v>
      </c>
      <c r="F67" s="359">
        <v>639</v>
      </c>
      <c r="G67" s="359">
        <v>905</v>
      </c>
      <c r="H67" s="628">
        <v>0.41627543035993742</v>
      </c>
      <c r="I67" s="285"/>
      <c r="J67" s="285"/>
      <c r="K67" s="285"/>
    </row>
    <row r="68" spans="1:11" ht="30" customHeight="1">
      <c r="A68" s="266"/>
      <c r="B68" s="190"/>
      <c r="C68" s="782"/>
      <c r="D68" s="158" t="s">
        <v>728</v>
      </c>
      <c r="E68" s="359">
        <v>429</v>
      </c>
      <c r="F68" s="359">
        <v>515</v>
      </c>
      <c r="G68" s="359">
        <v>539</v>
      </c>
      <c r="H68" s="628">
        <v>4.6601941747572817E-2</v>
      </c>
      <c r="I68" s="285"/>
      <c r="J68" s="285"/>
      <c r="K68" s="285"/>
    </row>
    <row r="69" spans="1:11" ht="30" customHeight="1">
      <c r="A69" s="266"/>
      <c r="B69" s="190"/>
      <c r="C69" s="782"/>
      <c r="D69" s="158" t="s">
        <v>729</v>
      </c>
      <c r="E69" s="359">
        <v>4540</v>
      </c>
      <c r="F69" s="359">
        <v>5856</v>
      </c>
      <c r="G69" s="359">
        <v>9636</v>
      </c>
      <c r="H69" s="628">
        <v>0.64549180327868849</v>
      </c>
      <c r="I69" s="285"/>
      <c r="J69" s="285"/>
      <c r="K69" s="285"/>
    </row>
    <row r="70" spans="1:11" ht="30" customHeight="1">
      <c r="A70" s="266"/>
      <c r="B70" s="190"/>
      <c r="C70" s="782"/>
      <c r="D70" s="158" t="s">
        <v>730</v>
      </c>
      <c r="E70" s="200" t="s">
        <v>121</v>
      </c>
      <c r="F70" s="200" t="s">
        <v>121</v>
      </c>
      <c r="G70" s="200">
        <v>481</v>
      </c>
      <c r="H70" s="598" t="s">
        <v>121</v>
      </c>
      <c r="I70" s="827" t="s">
        <v>717</v>
      </c>
      <c r="J70" s="827"/>
      <c r="K70" s="827"/>
    </row>
    <row r="71" spans="1:11" ht="30" customHeight="1">
      <c r="A71" s="266"/>
      <c r="B71" s="190"/>
      <c r="C71" s="782"/>
      <c r="D71" s="158" t="s">
        <v>731</v>
      </c>
      <c r="E71" s="200">
        <v>1027</v>
      </c>
      <c r="F71" s="200">
        <v>1049</v>
      </c>
      <c r="G71" s="200">
        <v>1095</v>
      </c>
      <c r="H71" s="598">
        <v>4.38512869399428E-2</v>
      </c>
      <c r="I71" s="285"/>
      <c r="J71" s="285"/>
      <c r="K71" s="285"/>
    </row>
    <row r="72" spans="1:11" ht="30" customHeight="1">
      <c r="A72" s="266"/>
      <c r="B72" s="190"/>
      <c r="C72" s="782"/>
      <c r="D72" s="158" t="s">
        <v>732</v>
      </c>
      <c r="E72" s="200">
        <v>791</v>
      </c>
      <c r="F72" s="200">
        <v>850</v>
      </c>
      <c r="G72" s="200">
        <v>711</v>
      </c>
      <c r="H72" s="598">
        <v>-0.1635294117647059</v>
      </c>
      <c r="I72" s="285"/>
      <c r="J72" s="285"/>
      <c r="K72" s="285"/>
    </row>
    <row r="73" spans="1:11" ht="30" customHeight="1" thickBot="1">
      <c r="A73" s="266"/>
      <c r="B73" s="190"/>
      <c r="C73" s="782"/>
      <c r="D73" s="178" t="s">
        <v>733</v>
      </c>
      <c r="E73" s="360">
        <v>186</v>
      </c>
      <c r="F73" s="360">
        <v>217</v>
      </c>
      <c r="G73" s="198">
        <v>528</v>
      </c>
      <c r="H73" s="615">
        <v>1.433179723502304</v>
      </c>
      <c r="I73" s="532"/>
      <c r="J73" s="92"/>
      <c r="K73" s="532"/>
    </row>
    <row r="74" spans="1:11" ht="30" customHeight="1" thickBot="1">
      <c r="A74" s="269"/>
      <c r="B74" s="194"/>
      <c r="C74" s="194"/>
      <c r="D74" s="194"/>
      <c r="E74" s="155"/>
      <c r="F74" s="272"/>
      <c r="G74" s="272">
        <v>2025</v>
      </c>
      <c r="H74" s="155"/>
      <c r="I74" s="164"/>
      <c r="J74" s="272"/>
      <c r="K74" s="155"/>
    </row>
    <row r="75" spans="1:11" ht="150.75" customHeight="1" thickBot="1">
      <c r="A75" s="269"/>
      <c r="B75" s="361"/>
      <c r="C75" s="207" t="s">
        <v>734</v>
      </c>
      <c r="D75" s="207" t="s">
        <v>735</v>
      </c>
      <c r="E75" s="819" t="s">
        <v>736</v>
      </c>
      <c r="F75" s="819"/>
      <c r="G75" s="819"/>
      <c r="H75" s="819"/>
      <c r="I75" s="819"/>
      <c r="J75" s="819"/>
      <c r="K75" s="819"/>
    </row>
    <row r="76" spans="1:11" ht="30" customHeight="1">
      <c r="A76" s="269"/>
      <c r="B76" s="164"/>
      <c r="C76" s="164"/>
      <c r="D76" s="185"/>
      <c r="E76" s="206">
        <v>2023</v>
      </c>
      <c r="F76" s="206">
        <v>2024</v>
      </c>
      <c r="G76" s="206">
        <v>2025</v>
      </c>
      <c r="H76" s="206" t="s">
        <v>176</v>
      </c>
      <c r="I76" s="209" t="s">
        <v>177</v>
      </c>
      <c r="J76" s="165"/>
      <c r="K76" s="159"/>
    </row>
    <row r="77" spans="1:11" ht="64.900000000000006" customHeight="1">
      <c r="A77" s="269"/>
      <c r="B77" s="92"/>
      <c r="C77" s="782" t="s">
        <v>737</v>
      </c>
      <c r="D77" s="507" t="s">
        <v>738</v>
      </c>
      <c r="E77" s="167">
        <v>100</v>
      </c>
      <c r="F77" s="167">
        <v>99</v>
      </c>
      <c r="G77" s="167">
        <v>100</v>
      </c>
      <c r="H77" s="598">
        <f>(G77-F77)/F77</f>
        <v>1.0101010101010102E-2</v>
      </c>
      <c r="I77" s="214"/>
      <c r="J77" s="214"/>
      <c r="K77" s="259"/>
    </row>
    <row r="78" spans="1:11" ht="64.900000000000006" customHeight="1">
      <c r="A78" s="269"/>
      <c r="B78" s="92"/>
      <c r="C78" s="782"/>
      <c r="D78" s="502" t="s">
        <v>739</v>
      </c>
      <c r="E78" s="167">
        <v>100</v>
      </c>
      <c r="F78" s="167">
        <v>97</v>
      </c>
      <c r="G78" s="167">
        <v>99.3</v>
      </c>
      <c r="H78" s="598">
        <f t="shared" ref="H78:H84" si="2">(G78-F78)/F78</f>
        <v>2.3711340206185538E-2</v>
      </c>
      <c r="I78" s="214"/>
      <c r="J78" s="214"/>
      <c r="K78" s="226"/>
    </row>
    <row r="79" spans="1:11" ht="64.900000000000006" customHeight="1">
      <c r="A79" s="269"/>
      <c r="B79" s="92"/>
      <c r="C79" s="782"/>
      <c r="D79" s="502" t="s">
        <v>740</v>
      </c>
      <c r="E79" s="167" t="s">
        <v>121</v>
      </c>
      <c r="F79" s="167">
        <v>71</v>
      </c>
      <c r="G79" s="167">
        <v>48</v>
      </c>
      <c r="H79" s="598">
        <f t="shared" si="2"/>
        <v>-0.323943661971831</v>
      </c>
      <c r="I79" s="804" t="s">
        <v>741</v>
      </c>
      <c r="J79" s="804"/>
      <c r="K79" s="804"/>
    </row>
    <row r="80" spans="1:11" ht="64.900000000000006" customHeight="1">
      <c r="A80" s="269"/>
      <c r="B80" s="92"/>
      <c r="C80" s="782"/>
      <c r="D80" s="497" t="s">
        <v>742</v>
      </c>
      <c r="E80" s="167" t="s">
        <v>121</v>
      </c>
      <c r="F80" s="167">
        <v>42</v>
      </c>
      <c r="G80" s="167">
        <v>42</v>
      </c>
      <c r="H80" s="598">
        <f t="shared" si="2"/>
        <v>0</v>
      </c>
      <c r="I80" s="826"/>
      <c r="J80" s="826"/>
      <c r="K80" s="805"/>
    </row>
    <row r="81" spans="1:11" ht="64.900000000000006" customHeight="1">
      <c r="A81" s="269"/>
      <c r="B81" s="92"/>
      <c r="C81" s="782"/>
      <c r="D81" s="508" t="s">
        <v>743</v>
      </c>
      <c r="E81" s="167">
        <v>100</v>
      </c>
      <c r="F81" s="167">
        <v>100</v>
      </c>
      <c r="G81" s="362">
        <v>99.45</v>
      </c>
      <c r="H81" s="598">
        <f t="shared" si="2"/>
        <v>-5.4999999999999719E-3</v>
      </c>
      <c r="I81" s="226"/>
      <c r="J81" s="226"/>
      <c r="K81" s="259"/>
    </row>
    <row r="82" spans="1:11" ht="64.900000000000006" customHeight="1">
      <c r="A82" s="269"/>
      <c r="B82" s="92"/>
      <c r="C82" s="782"/>
      <c r="D82" s="497" t="s">
        <v>744</v>
      </c>
      <c r="E82" s="167">
        <v>100</v>
      </c>
      <c r="F82" s="167">
        <v>100</v>
      </c>
      <c r="G82" s="167">
        <v>95.2</v>
      </c>
      <c r="H82" s="598">
        <f t="shared" si="2"/>
        <v>-4.7999999999999973E-2</v>
      </c>
      <c r="I82" s="214"/>
      <c r="J82" s="214"/>
      <c r="K82" s="226"/>
    </row>
    <row r="83" spans="1:11" ht="64.900000000000006" customHeight="1">
      <c r="A83" s="269"/>
      <c r="B83" s="92"/>
      <c r="C83" s="782"/>
      <c r="D83" s="507" t="s">
        <v>745</v>
      </c>
      <c r="E83" s="167" t="s">
        <v>121</v>
      </c>
      <c r="F83" s="167">
        <v>100</v>
      </c>
      <c r="G83" s="167">
        <v>87.8</v>
      </c>
      <c r="H83" s="598">
        <f t="shared" si="2"/>
        <v>-0.12200000000000003</v>
      </c>
      <c r="I83" s="804" t="s">
        <v>741</v>
      </c>
      <c r="J83" s="804"/>
      <c r="K83" s="804"/>
    </row>
    <row r="84" spans="1:11" ht="64.900000000000006" customHeight="1">
      <c r="A84" s="269"/>
      <c r="B84" s="92"/>
      <c r="C84" s="782"/>
      <c r="D84" s="497" t="s">
        <v>746</v>
      </c>
      <c r="E84" s="167" t="s">
        <v>121</v>
      </c>
      <c r="F84" s="167">
        <v>95.4</v>
      </c>
      <c r="G84" s="167">
        <v>93.6</v>
      </c>
      <c r="H84" s="598">
        <f t="shared" si="2"/>
        <v>-1.8867924528302004E-2</v>
      </c>
      <c r="I84" s="805"/>
      <c r="J84" s="805"/>
      <c r="K84" s="805"/>
    </row>
    <row r="85" spans="1:11" ht="16.899999999999999">
      <c r="A85" s="269"/>
      <c r="B85" s="92"/>
      <c r="C85" s="164"/>
      <c r="D85" s="507"/>
      <c r="E85" s="433"/>
      <c r="F85" s="433"/>
      <c r="G85" s="433"/>
      <c r="H85" s="197"/>
      <c r="I85" s="214"/>
      <c r="J85" s="214"/>
      <c r="K85" s="214"/>
    </row>
    <row r="86" spans="1:11" ht="45.75" customHeight="1">
      <c r="A86" s="269"/>
      <c r="B86" s="820" t="s">
        <v>747</v>
      </c>
      <c r="C86" s="820"/>
      <c r="D86" s="820"/>
      <c r="E86" s="820"/>
      <c r="F86" s="820"/>
      <c r="G86" s="820"/>
      <c r="H86" s="820"/>
      <c r="I86" s="820"/>
      <c r="J86" s="820"/>
      <c r="K86" s="820"/>
    </row>
    <row r="87" spans="1:11" ht="17.45" thickBot="1">
      <c r="A87" s="269"/>
      <c r="B87" s="92"/>
      <c r="C87" s="226"/>
      <c r="D87" s="48"/>
      <c r="E87" s="48"/>
      <c r="F87" s="48"/>
      <c r="G87" s="48"/>
      <c r="H87" s="48"/>
      <c r="I87" s="48"/>
      <c r="J87" s="48"/>
      <c r="K87" s="48"/>
    </row>
    <row r="88" spans="1:11" ht="30" customHeight="1" thickBot="1">
      <c r="A88" s="269"/>
      <c r="B88" s="718" t="s">
        <v>748</v>
      </c>
      <c r="C88" s="718"/>
      <c r="D88" s="250"/>
      <c r="E88" s="250"/>
      <c r="F88" s="250"/>
      <c r="G88" s="250"/>
      <c r="H88" s="250"/>
      <c r="I88" s="250"/>
      <c r="J88" s="250"/>
      <c r="K88" s="250"/>
    </row>
    <row r="89" spans="1:11" ht="30" customHeight="1">
      <c r="A89" s="269"/>
      <c r="B89" s="164"/>
      <c r="C89" s="164"/>
      <c r="D89" s="158"/>
      <c r="E89" s="206">
        <v>2023</v>
      </c>
      <c r="F89" s="209">
        <v>2024</v>
      </c>
      <c r="G89" s="209">
        <v>2025</v>
      </c>
      <c r="H89" s="209" t="s">
        <v>176</v>
      </c>
      <c r="I89" s="209" t="s">
        <v>177</v>
      </c>
      <c r="J89" s="165"/>
      <c r="K89" s="165"/>
    </row>
    <row r="90" spans="1:11" ht="54" customHeight="1">
      <c r="A90" s="269"/>
      <c r="B90" s="92"/>
      <c r="C90" s="782" t="s">
        <v>749</v>
      </c>
      <c r="D90" s="215" t="s">
        <v>750</v>
      </c>
      <c r="E90" s="363">
        <v>4.24</v>
      </c>
      <c r="F90" s="364">
        <v>12.03</v>
      </c>
      <c r="G90" s="364">
        <v>1.8</v>
      </c>
      <c r="H90" s="598" t="s">
        <v>121</v>
      </c>
      <c r="I90" s="705" t="s">
        <v>751</v>
      </c>
      <c r="J90" s="705"/>
      <c r="K90" s="705"/>
    </row>
    <row r="91" spans="1:11" ht="33.6">
      <c r="A91" s="269"/>
      <c r="B91" s="92"/>
      <c r="C91" s="782"/>
      <c r="D91" s="436" t="s">
        <v>752</v>
      </c>
      <c r="E91" s="365">
        <v>3.2</v>
      </c>
      <c r="F91" s="366">
        <v>2.2999999999999998</v>
      </c>
      <c r="G91" s="363">
        <v>3</v>
      </c>
      <c r="H91" s="598" t="s">
        <v>121</v>
      </c>
      <c r="I91" s="706"/>
      <c r="J91" s="706"/>
      <c r="K91" s="706"/>
    </row>
    <row r="92" spans="1:11" ht="33.6">
      <c r="A92" s="269"/>
      <c r="B92" s="92"/>
      <c r="C92" s="782"/>
      <c r="D92" s="215" t="s">
        <v>753</v>
      </c>
      <c r="E92" s="363">
        <v>2.7</v>
      </c>
      <c r="F92" s="366">
        <v>2.4</v>
      </c>
      <c r="G92" s="365">
        <v>2.4</v>
      </c>
      <c r="H92" s="598" t="s">
        <v>121</v>
      </c>
      <c r="I92" s="706"/>
      <c r="J92" s="706"/>
      <c r="K92" s="706"/>
    </row>
    <row r="93" spans="1:11" ht="33.6">
      <c r="A93" s="269"/>
      <c r="B93" s="92"/>
      <c r="C93" s="782"/>
      <c r="D93" s="215" t="s">
        <v>754</v>
      </c>
      <c r="E93" s="365">
        <v>5.0999999999999996</v>
      </c>
      <c r="F93" s="366">
        <v>10.88</v>
      </c>
      <c r="G93" s="366">
        <v>8.9499999999999996E-2</v>
      </c>
      <c r="H93" s="598" t="s">
        <v>121</v>
      </c>
      <c r="I93" s="706"/>
      <c r="J93" s="706"/>
      <c r="K93" s="706"/>
    </row>
    <row r="94" spans="1:11" ht="33.6">
      <c r="A94" s="269"/>
      <c r="B94" s="92"/>
      <c r="C94" s="782"/>
      <c r="D94" s="215" t="s">
        <v>755</v>
      </c>
      <c r="E94" s="363">
        <v>8.4</v>
      </c>
      <c r="F94" s="363">
        <v>17.88</v>
      </c>
      <c r="G94" s="366">
        <v>0.17660000000000001</v>
      </c>
      <c r="H94" s="598" t="s">
        <v>121</v>
      </c>
      <c r="I94" s="706"/>
      <c r="J94" s="706"/>
      <c r="K94" s="706"/>
    </row>
    <row r="95" spans="1:11" ht="33.6">
      <c r="A95" s="269"/>
      <c r="B95" s="92"/>
      <c r="C95" s="782"/>
      <c r="D95" s="215" t="s">
        <v>756</v>
      </c>
      <c r="E95" s="365" t="s">
        <v>121</v>
      </c>
      <c r="F95" s="363">
        <v>0.3</v>
      </c>
      <c r="G95" s="367">
        <v>0.08</v>
      </c>
      <c r="H95" s="598" t="s">
        <v>121</v>
      </c>
      <c r="I95" s="706"/>
      <c r="J95" s="706"/>
      <c r="K95" s="706"/>
    </row>
    <row r="96" spans="1:11" ht="33.6">
      <c r="A96" s="269"/>
      <c r="B96" s="92"/>
      <c r="C96" s="782"/>
      <c r="D96" s="215" t="s">
        <v>757</v>
      </c>
      <c r="E96" s="366" t="s">
        <v>121</v>
      </c>
      <c r="F96" s="365">
        <v>0.2</v>
      </c>
      <c r="G96" s="367">
        <v>0.06</v>
      </c>
      <c r="H96" s="598" t="s">
        <v>121</v>
      </c>
      <c r="I96" s="706"/>
      <c r="J96" s="706"/>
      <c r="K96" s="706"/>
    </row>
    <row r="97" spans="1:11" ht="75" customHeight="1">
      <c r="A97" s="269"/>
      <c r="B97" s="92"/>
      <c r="C97" s="782"/>
      <c r="D97" s="436" t="s">
        <v>758</v>
      </c>
      <c r="E97" s="363" t="s">
        <v>121</v>
      </c>
      <c r="F97" s="366">
        <v>1.17</v>
      </c>
      <c r="G97" s="366">
        <v>0.5</v>
      </c>
      <c r="H97" s="598" t="s">
        <v>121</v>
      </c>
      <c r="I97" s="706"/>
      <c r="J97" s="706"/>
      <c r="K97" s="706"/>
    </row>
    <row r="98" spans="1:11" ht="75" customHeight="1" thickBot="1">
      <c r="A98" s="269"/>
      <c r="B98" s="92"/>
      <c r="C98" s="784"/>
      <c r="D98" s="436" t="s">
        <v>759</v>
      </c>
      <c r="E98" s="368" t="s">
        <v>121</v>
      </c>
      <c r="F98" s="363">
        <v>1.2</v>
      </c>
      <c r="G98" s="363">
        <v>0.6</v>
      </c>
      <c r="H98" s="570" t="s">
        <v>121</v>
      </c>
      <c r="I98" s="772"/>
      <c r="J98" s="772"/>
      <c r="K98" s="772"/>
    </row>
    <row r="99" spans="1:11" ht="30" customHeight="1" thickBot="1">
      <c r="A99" s="269"/>
      <c r="B99" s="194"/>
      <c r="C99" s="194"/>
      <c r="D99" s="194"/>
      <c r="E99" s="247"/>
      <c r="F99" s="247"/>
      <c r="G99" s="247">
        <v>2025</v>
      </c>
      <c r="H99" s="247"/>
      <c r="I99" s="247"/>
      <c r="J99" s="247"/>
      <c r="K99" s="247"/>
    </row>
    <row r="100" spans="1:11" ht="152.25" customHeight="1" thickBot="1">
      <c r="A100" s="269"/>
      <c r="B100" s="154"/>
      <c r="C100" s="207" t="s">
        <v>760</v>
      </c>
      <c r="D100" s="154" t="s">
        <v>761</v>
      </c>
      <c r="E100" s="819" t="s">
        <v>762</v>
      </c>
      <c r="F100" s="819"/>
      <c r="G100" s="819"/>
      <c r="H100" s="819"/>
      <c r="I100" s="819"/>
      <c r="J100" s="819"/>
      <c r="K100" s="819"/>
    </row>
    <row r="101" spans="1:11" ht="30" customHeight="1">
      <c r="A101" s="269"/>
      <c r="B101" s="164"/>
      <c r="C101" s="164"/>
      <c r="D101" s="164"/>
      <c r="E101" s="164">
        <v>2023</v>
      </c>
      <c r="F101" s="164">
        <v>2024</v>
      </c>
      <c r="G101" s="164">
        <v>2025</v>
      </c>
      <c r="H101" s="164" t="s">
        <v>176</v>
      </c>
      <c r="I101" s="182" t="s">
        <v>177</v>
      </c>
      <c r="J101" s="165"/>
      <c r="K101" s="159"/>
    </row>
    <row r="102" spans="1:11" ht="64.900000000000006" customHeight="1">
      <c r="A102" s="269"/>
      <c r="B102" s="92"/>
      <c r="C102" s="782" t="s">
        <v>763</v>
      </c>
      <c r="D102" s="260" t="s">
        <v>764</v>
      </c>
      <c r="E102" s="362">
        <v>43.6</v>
      </c>
      <c r="F102" s="362">
        <v>58.5</v>
      </c>
      <c r="G102" s="167">
        <v>48.8</v>
      </c>
      <c r="H102" s="598">
        <v>-0.16581196581196586</v>
      </c>
      <c r="I102" s="214"/>
      <c r="J102" s="214"/>
      <c r="K102" s="214"/>
    </row>
    <row r="103" spans="1:11" ht="64.900000000000006" customHeight="1">
      <c r="A103" s="269"/>
      <c r="B103" s="92"/>
      <c r="C103" s="782"/>
      <c r="D103" s="88" t="s">
        <v>765</v>
      </c>
      <c r="E103" s="167">
        <v>43.8</v>
      </c>
      <c r="F103" s="167">
        <v>54.9</v>
      </c>
      <c r="G103" s="167">
        <v>48.4</v>
      </c>
      <c r="H103" s="598">
        <v>-0.11839708561020036</v>
      </c>
      <c r="I103" s="214"/>
      <c r="J103" s="259"/>
      <c r="K103" s="259"/>
    </row>
    <row r="104" spans="1:11" ht="64.900000000000006" customHeight="1">
      <c r="A104" s="269"/>
      <c r="B104" s="92"/>
      <c r="C104" s="782"/>
      <c r="D104" s="284" t="s">
        <v>766</v>
      </c>
      <c r="E104" s="167">
        <v>37.5</v>
      </c>
      <c r="F104" s="167">
        <v>65.599999999999994</v>
      </c>
      <c r="G104" s="167">
        <v>49.6</v>
      </c>
      <c r="H104" s="598">
        <v>-0.24390243902439016</v>
      </c>
      <c r="I104" s="214"/>
      <c r="J104" s="226"/>
      <c r="K104" s="226"/>
    </row>
    <row r="105" spans="1:11" ht="64.900000000000006" customHeight="1">
      <c r="A105" s="269"/>
      <c r="B105" s="92"/>
      <c r="C105" s="782"/>
      <c r="D105" s="260" t="s">
        <v>767</v>
      </c>
      <c r="E105" s="167">
        <v>55.4</v>
      </c>
      <c r="F105" s="167">
        <v>58.1</v>
      </c>
      <c r="G105" s="167">
        <v>60.8</v>
      </c>
      <c r="H105" s="598">
        <v>4.6471600688468083E-2</v>
      </c>
      <c r="I105" s="259"/>
      <c r="J105" s="214"/>
      <c r="K105" s="259"/>
    </row>
    <row r="106" spans="1:11" ht="64.900000000000006" customHeight="1">
      <c r="A106" s="269"/>
      <c r="B106" s="92"/>
      <c r="C106" s="782"/>
      <c r="D106" s="260" t="s">
        <v>768</v>
      </c>
      <c r="E106" s="167">
        <v>95.5</v>
      </c>
      <c r="F106" s="167">
        <v>80.900000000000006</v>
      </c>
      <c r="G106" s="167">
        <v>72.900000000000006</v>
      </c>
      <c r="H106" s="598">
        <v>-9.8887515451174288E-2</v>
      </c>
      <c r="I106" s="226"/>
      <c r="J106" s="214"/>
      <c r="K106" s="226"/>
    </row>
    <row r="107" spans="1:11" ht="64.900000000000006" customHeight="1">
      <c r="A107" s="269"/>
      <c r="B107" s="92"/>
      <c r="C107" s="782"/>
      <c r="D107" s="88" t="s">
        <v>769</v>
      </c>
      <c r="E107" s="167">
        <v>85.5</v>
      </c>
      <c r="F107" s="167">
        <v>86.6</v>
      </c>
      <c r="G107" s="167">
        <v>71.3</v>
      </c>
      <c r="H107" s="598">
        <v>-0.17667436489607388</v>
      </c>
      <c r="I107" s="214"/>
      <c r="J107" s="214"/>
      <c r="K107" s="214"/>
    </row>
    <row r="108" spans="1:11" ht="64.900000000000006" customHeight="1">
      <c r="A108" s="269"/>
      <c r="B108" s="92"/>
      <c r="C108" s="782"/>
      <c r="D108" s="284" t="s">
        <v>770</v>
      </c>
      <c r="E108" s="167">
        <v>85.2</v>
      </c>
      <c r="F108" s="167">
        <v>40</v>
      </c>
      <c r="G108" s="167">
        <v>47.3</v>
      </c>
      <c r="H108" s="598">
        <v>0.18249999999999994</v>
      </c>
      <c r="I108" s="214"/>
      <c r="J108" s="214"/>
      <c r="K108" s="214"/>
    </row>
    <row r="109" spans="1:11" ht="69.75" customHeight="1">
      <c r="A109" s="269"/>
      <c r="B109" s="92"/>
      <c r="C109" s="782"/>
      <c r="D109" s="284" t="s">
        <v>771</v>
      </c>
      <c r="E109" s="167">
        <v>82.4</v>
      </c>
      <c r="F109" s="167">
        <v>60.8</v>
      </c>
      <c r="G109" s="167">
        <v>45.3</v>
      </c>
      <c r="H109" s="598">
        <v>-0.25493421052631582</v>
      </c>
      <c r="I109" s="214"/>
      <c r="J109" s="214"/>
      <c r="K109" s="214"/>
    </row>
    <row r="110" spans="1:11" ht="64.900000000000006" customHeight="1">
      <c r="A110" s="269"/>
      <c r="B110" s="92"/>
      <c r="C110" s="782"/>
      <c r="D110" s="284" t="s">
        <v>772</v>
      </c>
      <c r="E110" s="167" t="s">
        <v>121</v>
      </c>
      <c r="F110" s="167" t="s">
        <v>121</v>
      </c>
      <c r="G110" s="167" t="s">
        <v>121</v>
      </c>
      <c r="H110" s="598" t="s">
        <v>121</v>
      </c>
      <c r="I110" s="828" t="s">
        <v>773</v>
      </c>
      <c r="J110" s="804"/>
      <c r="K110" s="828"/>
    </row>
    <row r="111" spans="1:11" ht="64.900000000000006" customHeight="1">
      <c r="A111" s="269"/>
      <c r="B111" s="92"/>
      <c r="C111" s="782"/>
      <c r="D111" s="260" t="s">
        <v>774</v>
      </c>
      <c r="E111" s="167" t="s">
        <v>121</v>
      </c>
      <c r="F111" s="167" t="s">
        <v>121</v>
      </c>
      <c r="G111" s="167" t="s">
        <v>121</v>
      </c>
      <c r="H111" s="598" t="s">
        <v>121</v>
      </c>
      <c r="I111" s="226"/>
      <c r="J111" s="259"/>
      <c r="K111" s="226"/>
    </row>
    <row r="112" spans="1:11" ht="64.900000000000006" customHeight="1">
      <c r="A112" s="269"/>
      <c r="B112" s="92"/>
      <c r="C112" s="782"/>
      <c r="D112" s="260" t="s">
        <v>775</v>
      </c>
      <c r="E112" s="167" t="s">
        <v>121</v>
      </c>
      <c r="F112" s="167" t="s">
        <v>121</v>
      </c>
      <c r="G112" s="167" t="s">
        <v>121</v>
      </c>
      <c r="H112" s="598" t="s">
        <v>121</v>
      </c>
      <c r="I112" s="259"/>
      <c r="J112" s="226"/>
      <c r="K112" s="214"/>
    </row>
    <row r="113" spans="1:11" ht="64.900000000000006" customHeight="1" thickBot="1">
      <c r="A113" s="269"/>
      <c r="B113" s="92"/>
      <c r="C113" s="782"/>
      <c r="D113" s="284" t="s">
        <v>776</v>
      </c>
      <c r="E113" s="213" t="s">
        <v>121</v>
      </c>
      <c r="F113" s="213" t="s">
        <v>121</v>
      </c>
      <c r="G113" s="369">
        <v>0.8</v>
      </c>
      <c r="H113" s="202" t="s">
        <v>777</v>
      </c>
      <c r="I113" s="226"/>
      <c r="J113" s="286"/>
      <c r="K113" s="286"/>
    </row>
    <row r="114" spans="1:11" ht="69.75" customHeight="1" thickBot="1">
      <c r="A114" s="269"/>
      <c r="B114" s="718" t="s">
        <v>778</v>
      </c>
      <c r="C114" s="718"/>
      <c r="D114" s="247"/>
      <c r="E114" s="247"/>
      <c r="F114" s="247"/>
      <c r="G114" s="247"/>
      <c r="H114" s="247"/>
      <c r="I114" s="247"/>
      <c r="J114" s="275"/>
      <c r="K114" s="275"/>
    </row>
    <row r="115" spans="1:11" ht="30" customHeight="1">
      <c r="A115" s="269"/>
      <c r="B115" s="164"/>
      <c r="C115" s="164"/>
      <c r="D115" s="164"/>
      <c r="E115" s="182">
        <v>2023</v>
      </c>
      <c r="F115" s="182">
        <v>2024</v>
      </c>
      <c r="G115" s="164">
        <v>2025</v>
      </c>
      <c r="H115" s="164" t="s">
        <v>176</v>
      </c>
      <c r="I115" s="182" t="s">
        <v>177</v>
      </c>
      <c r="J115" s="165"/>
      <c r="K115" s="165"/>
    </row>
    <row r="116" spans="1:11" ht="55.9" customHeight="1">
      <c r="A116" s="269"/>
      <c r="B116" s="92"/>
      <c r="C116" s="716" t="s">
        <v>779</v>
      </c>
      <c r="D116" s="534" t="s">
        <v>780</v>
      </c>
      <c r="E116" s="534"/>
      <c r="F116" s="534"/>
      <c r="G116" s="534"/>
      <c r="H116" s="534"/>
      <c r="I116" s="177"/>
      <c r="J116" s="193"/>
      <c r="K116" s="193"/>
    </row>
    <row r="117" spans="1:11" ht="30" customHeight="1">
      <c r="A117" s="269"/>
      <c r="B117" s="92"/>
      <c r="C117" s="716"/>
      <c r="D117" s="416" t="s">
        <v>781</v>
      </c>
      <c r="E117" s="420">
        <v>25</v>
      </c>
      <c r="F117" s="420">
        <v>41</v>
      </c>
      <c r="G117" s="420">
        <v>22</v>
      </c>
      <c r="H117" s="629">
        <v>-0.46341463414634149</v>
      </c>
      <c r="I117" s="177"/>
      <c r="J117" s="832" t="s">
        <v>782</v>
      </c>
      <c r="K117" s="832"/>
    </row>
    <row r="118" spans="1:11" ht="30" customHeight="1">
      <c r="A118" s="269"/>
      <c r="B118" s="92"/>
      <c r="C118" s="716"/>
      <c r="D118" s="42" t="s">
        <v>783</v>
      </c>
      <c r="E118" s="420">
        <v>2</v>
      </c>
      <c r="F118" s="314">
        <v>3</v>
      </c>
      <c r="G118" s="420">
        <v>3</v>
      </c>
      <c r="H118" s="629">
        <v>0</v>
      </c>
      <c r="I118" s="177"/>
      <c r="J118" s="829"/>
      <c r="K118" s="829"/>
    </row>
    <row r="119" spans="1:11" ht="30" customHeight="1">
      <c r="A119" s="269"/>
      <c r="B119" s="92"/>
      <c r="C119" s="716"/>
      <c r="D119" s="42" t="s">
        <v>784</v>
      </c>
      <c r="E119" s="420" t="s">
        <v>121</v>
      </c>
      <c r="F119" s="420" t="s">
        <v>121</v>
      </c>
      <c r="G119" s="420" t="s">
        <v>121</v>
      </c>
      <c r="H119" s="629" t="s">
        <v>121</v>
      </c>
      <c r="I119" s="177"/>
      <c r="J119" s="829"/>
      <c r="K119" s="829"/>
    </row>
    <row r="120" spans="1:11" ht="30" customHeight="1">
      <c r="A120" s="269"/>
      <c r="B120" s="92"/>
      <c r="C120" s="716"/>
      <c r="D120" s="42" t="s">
        <v>785</v>
      </c>
      <c r="E120" s="420">
        <v>5</v>
      </c>
      <c r="F120" s="420">
        <v>11</v>
      </c>
      <c r="G120" s="420">
        <v>5</v>
      </c>
      <c r="H120" s="629">
        <v>-0.54545454545454541</v>
      </c>
      <c r="I120" s="177"/>
      <c r="J120" s="829"/>
      <c r="K120" s="829"/>
    </row>
    <row r="121" spans="1:11" ht="30" customHeight="1">
      <c r="A121" s="269"/>
      <c r="B121" s="92"/>
      <c r="C121" s="716"/>
      <c r="D121" s="423" t="s">
        <v>786</v>
      </c>
      <c r="E121" s="420">
        <v>22</v>
      </c>
      <c r="F121" s="420">
        <v>33</v>
      </c>
      <c r="G121" s="420">
        <v>20</v>
      </c>
      <c r="H121" s="629">
        <v>-0.39393939393939392</v>
      </c>
      <c r="I121" s="177"/>
      <c r="J121" s="829"/>
      <c r="K121" s="829"/>
    </row>
    <row r="122" spans="1:11" ht="56.1" customHeight="1">
      <c r="A122" s="269"/>
      <c r="B122" s="92"/>
      <c r="C122" s="716"/>
      <c r="D122" s="534" t="s">
        <v>787</v>
      </c>
      <c r="E122" s="420"/>
      <c r="F122" s="420"/>
      <c r="G122" s="420"/>
      <c r="H122" s="420"/>
      <c r="I122" s="177"/>
      <c r="J122" s="193"/>
      <c r="K122" s="193"/>
    </row>
    <row r="123" spans="1:11" ht="30" customHeight="1">
      <c r="A123" s="269"/>
      <c r="B123" s="92"/>
      <c r="C123" s="716"/>
      <c r="D123" s="416" t="s">
        <v>781</v>
      </c>
      <c r="E123" s="314">
        <v>17451</v>
      </c>
      <c r="F123" s="420">
        <v>23796</v>
      </c>
      <c r="G123" s="314">
        <v>24607</v>
      </c>
      <c r="H123" s="629">
        <v>3.4081358211464109E-2</v>
      </c>
      <c r="I123" s="177"/>
      <c r="J123" s="177"/>
      <c r="K123" s="193"/>
    </row>
    <row r="124" spans="1:11" ht="30" customHeight="1">
      <c r="A124" s="269"/>
      <c r="B124" s="92"/>
      <c r="C124" s="716"/>
      <c r="D124" s="42" t="s">
        <v>783</v>
      </c>
      <c r="E124" s="314">
        <v>6547</v>
      </c>
      <c r="F124" s="314">
        <v>10054</v>
      </c>
      <c r="G124" s="314">
        <v>10547</v>
      </c>
      <c r="H124" s="629">
        <v>4.9035209866719713E-2</v>
      </c>
      <c r="I124" s="177"/>
      <c r="J124" s="218"/>
      <c r="K124" s="193"/>
    </row>
    <row r="125" spans="1:11" ht="30" customHeight="1">
      <c r="A125" s="269"/>
      <c r="B125" s="92"/>
      <c r="C125" s="716"/>
      <c r="D125" s="42" t="s">
        <v>784</v>
      </c>
      <c r="E125" s="314">
        <v>9241</v>
      </c>
      <c r="F125" s="314">
        <v>11978</v>
      </c>
      <c r="G125" s="314">
        <v>11720</v>
      </c>
      <c r="H125" s="629">
        <v>-2.1539489063282687E-2</v>
      </c>
      <c r="I125" s="177"/>
      <c r="J125" s="193"/>
      <c r="K125" s="177"/>
    </row>
    <row r="126" spans="1:11" ht="30" customHeight="1">
      <c r="A126" s="269"/>
      <c r="B126" s="92"/>
      <c r="C126" s="716"/>
      <c r="D126" s="42" t="s">
        <v>785</v>
      </c>
      <c r="E126" s="314">
        <v>12278</v>
      </c>
      <c r="F126" s="314">
        <v>18071</v>
      </c>
      <c r="G126" s="314">
        <v>19214</v>
      </c>
      <c r="H126" s="629">
        <v>6.3250511869846718E-2</v>
      </c>
      <c r="I126" s="177"/>
      <c r="J126" s="177"/>
      <c r="K126" s="218"/>
    </row>
    <row r="127" spans="1:11" ht="30" customHeight="1">
      <c r="A127" s="269"/>
      <c r="B127" s="92"/>
      <c r="C127" s="716"/>
      <c r="D127" s="42" t="s">
        <v>786</v>
      </c>
      <c r="E127" s="314">
        <v>2479</v>
      </c>
      <c r="F127" s="314">
        <v>3801</v>
      </c>
      <c r="G127" s="314">
        <v>4220</v>
      </c>
      <c r="H127" s="629">
        <v>0.11023414890818206</v>
      </c>
      <c r="I127" s="177"/>
      <c r="J127" s="218"/>
      <c r="K127" s="193"/>
    </row>
    <row r="128" spans="1:11" ht="55.9" customHeight="1">
      <c r="A128" s="269"/>
      <c r="B128" s="92"/>
      <c r="C128" s="716"/>
      <c r="D128" s="534" t="s">
        <v>788</v>
      </c>
      <c r="E128" s="177"/>
      <c r="F128" s="177"/>
      <c r="G128" s="177"/>
      <c r="H128" s="177"/>
      <c r="I128" s="177"/>
      <c r="J128" s="311"/>
      <c r="K128" s="312"/>
    </row>
    <row r="129" spans="1:11" ht="30" customHeight="1">
      <c r="A129" s="269"/>
      <c r="B129" s="92"/>
      <c r="C129" s="716"/>
      <c r="D129" s="535" t="s">
        <v>249</v>
      </c>
      <c r="E129" s="534">
        <v>2023</v>
      </c>
      <c r="F129" s="534">
        <v>2024</v>
      </c>
      <c r="G129" s="534">
        <v>2025</v>
      </c>
      <c r="H129" s="164" t="s">
        <v>176</v>
      </c>
      <c r="I129" s="177" t="s">
        <v>177</v>
      </c>
      <c r="J129" s="177"/>
      <c r="K129" s="177"/>
    </row>
    <row r="130" spans="1:11" ht="39.950000000000003" customHeight="1">
      <c r="A130" s="269"/>
      <c r="B130" s="92"/>
      <c r="C130" s="716"/>
      <c r="D130" s="42" t="s">
        <v>789</v>
      </c>
      <c r="E130" s="400">
        <v>6.12</v>
      </c>
      <c r="F130" s="400">
        <v>12.28</v>
      </c>
      <c r="G130" s="400">
        <v>11.86</v>
      </c>
      <c r="H130" s="629">
        <v>-3.4201954397394131E-2</v>
      </c>
      <c r="I130" s="832" t="s">
        <v>790</v>
      </c>
      <c r="J130" s="832"/>
      <c r="K130" s="832"/>
    </row>
    <row r="131" spans="1:11" ht="39.950000000000003" customHeight="1">
      <c r="A131" s="269"/>
      <c r="B131" s="92"/>
      <c r="C131" s="716"/>
      <c r="D131" s="42" t="s">
        <v>791</v>
      </c>
      <c r="E131" s="400">
        <v>21.95</v>
      </c>
      <c r="F131" s="400">
        <v>21.61</v>
      </c>
      <c r="G131" s="400">
        <v>25.6</v>
      </c>
      <c r="H131" s="629">
        <v>0.1846367422489589</v>
      </c>
      <c r="I131" s="829"/>
      <c r="J131" s="829"/>
      <c r="K131" s="829"/>
    </row>
    <row r="132" spans="1:11" ht="39.950000000000003" customHeight="1">
      <c r="A132" s="269"/>
      <c r="B132" s="92"/>
      <c r="C132" s="716"/>
      <c r="D132" s="42" t="s">
        <v>792</v>
      </c>
      <c r="E132" s="400">
        <v>29.76</v>
      </c>
      <c r="F132" s="400">
        <v>33.33</v>
      </c>
      <c r="G132" s="400">
        <v>30.27</v>
      </c>
      <c r="H132" s="629">
        <v>-9.1809180918091773E-2</v>
      </c>
      <c r="I132" s="829"/>
      <c r="J132" s="829"/>
      <c r="K132" s="829"/>
    </row>
    <row r="133" spans="1:11" ht="39.950000000000003" customHeight="1">
      <c r="A133" s="269"/>
      <c r="B133" s="92"/>
      <c r="C133" s="716"/>
      <c r="D133" s="42" t="s">
        <v>793</v>
      </c>
      <c r="E133" s="400">
        <v>18.690000000000001</v>
      </c>
      <c r="F133" s="400">
        <v>20.09</v>
      </c>
      <c r="G133" s="400">
        <v>20.7</v>
      </c>
      <c r="H133" s="629">
        <v>3.0363364858138349E-2</v>
      </c>
      <c r="I133" s="829"/>
      <c r="J133" s="829"/>
      <c r="K133" s="829"/>
    </row>
    <row r="134" spans="1:11" ht="39.950000000000003" customHeight="1">
      <c r="A134" s="269"/>
      <c r="B134" s="92"/>
      <c r="C134" s="716"/>
      <c r="D134" s="42" t="s">
        <v>794</v>
      </c>
      <c r="E134" s="400">
        <v>45.86</v>
      </c>
      <c r="F134" s="400">
        <v>46.78</v>
      </c>
      <c r="G134" s="400">
        <v>42.54</v>
      </c>
      <c r="H134" s="629">
        <v>-9.0637024369388669E-2</v>
      </c>
      <c r="I134" s="829"/>
      <c r="J134" s="829"/>
      <c r="K134" s="829"/>
    </row>
    <row r="135" spans="1:11" ht="39.950000000000003" customHeight="1">
      <c r="A135" s="269"/>
      <c r="B135" s="92"/>
      <c r="C135" s="716"/>
      <c r="D135" s="42" t="s">
        <v>795</v>
      </c>
      <c r="E135" s="400">
        <v>33.630000000000003</v>
      </c>
      <c r="F135" s="400">
        <v>36.43</v>
      </c>
      <c r="G135" s="400">
        <v>35.21</v>
      </c>
      <c r="H135" s="629">
        <v>-3.3488882788910206E-2</v>
      </c>
      <c r="I135" s="829"/>
      <c r="J135" s="829"/>
      <c r="K135" s="829"/>
    </row>
    <row r="136" spans="1:11" ht="39.950000000000003" customHeight="1">
      <c r="A136" s="269"/>
      <c r="B136" s="92"/>
      <c r="C136" s="716"/>
      <c r="D136" s="42" t="s">
        <v>796</v>
      </c>
      <c r="E136" s="400">
        <v>0</v>
      </c>
      <c r="F136" s="400">
        <v>44.74</v>
      </c>
      <c r="G136" s="400">
        <v>65</v>
      </c>
      <c r="H136" s="629">
        <v>0.45283862315601248</v>
      </c>
      <c r="I136" s="829"/>
      <c r="J136" s="829"/>
      <c r="K136" s="829"/>
    </row>
    <row r="137" spans="1:11" ht="39.950000000000003" customHeight="1">
      <c r="A137" s="269"/>
      <c r="B137" s="92"/>
      <c r="C137" s="716"/>
      <c r="D137" s="42" t="s">
        <v>797</v>
      </c>
      <c r="E137" s="400">
        <v>40</v>
      </c>
      <c r="F137" s="420" t="s">
        <v>121</v>
      </c>
      <c r="G137" s="420" t="s">
        <v>121</v>
      </c>
      <c r="H137" s="629" t="s">
        <v>121</v>
      </c>
      <c r="I137" s="829"/>
      <c r="J137" s="829"/>
      <c r="K137" s="829"/>
    </row>
    <row r="138" spans="1:11" ht="39.950000000000003" customHeight="1">
      <c r="A138" s="269"/>
      <c r="B138" s="92"/>
      <c r="C138" s="716"/>
      <c r="D138" s="42" t="s">
        <v>798</v>
      </c>
      <c r="E138" s="400">
        <v>63.64</v>
      </c>
      <c r="F138" s="400">
        <v>44.74</v>
      </c>
      <c r="G138" s="400">
        <v>63.06</v>
      </c>
      <c r="H138" s="629">
        <v>0.4094769780956638</v>
      </c>
      <c r="I138" s="833"/>
      <c r="J138" s="833"/>
      <c r="K138" s="833"/>
    </row>
    <row r="139" spans="1:11" ht="30" customHeight="1">
      <c r="A139" s="269"/>
      <c r="B139" s="92"/>
      <c r="C139" s="716"/>
      <c r="D139" s="535" t="s">
        <v>464</v>
      </c>
      <c r="E139" s="534">
        <v>2023</v>
      </c>
      <c r="F139" s="534">
        <v>2024</v>
      </c>
      <c r="G139" s="534">
        <v>2025</v>
      </c>
      <c r="H139" s="164" t="s">
        <v>176</v>
      </c>
      <c r="I139" s="177" t="s">
        <v>177</v>
      </c>
      <c r="J139" s="177"/>
      <c r="K139" s="177"/>
    </row>
    <row r="140" spans="1:11" ht="30" customHeight="1">
      <c r="A140" s="269"/>
      <c r="B140" s="92"/>
      <c r="C140" s="716"/>
      <c r="D140" s="168" t="s">
        <v>789</v>
      </c>
      <c r="E140" s="420" t="s">
        <v>121</v>
      </c>
      <c r="F140" s="420" t="s">
        <v>121</v>
      </c>
      <c r="G140" s="370" t="s">
        <v>121</v>
      </c>
      <c r="H140" s="219" t="s">
        <v>121</v>
      </c>
      <c r="I140" s="177"/>
      <c r="J140" s="177"/>
      <c r="K140" s="177"/>
    </row>
    <row r="141" spans="1:11" ht="30" customHeight="1">
      <c r="A141" s="269"/>
      <c r="B141" s="92"/>
      <c r="C141" s="716"/>
      <c r="D141" s="168" t="s">
        <v>791</v>
      </c>
      <c r="E141" s="420" t="s">
        <v>121</v>
      </c>
      <c r="F141" s="420" t="s">
        <v>121</v>
      </c>
      <c r="G141" s="400">
        <v>23.53</v>
      </c>
      <c r="H141" s="219" t="s">
        <v>121</v>
      </c>
      <c r="I141" s="177"/>
      <c r="J141" s="177"/>
      <c r="K141" s="177"/>
    </row>
    <row r="142" spans="1:11" ht="30" customHeight="1">
      <c r="A142" s="269"/>
      <c r="B142" s="92"/>
      <c r="C142" s="716"/>
      <c r="D142" s="168" t="s">
        <v>792</v>
      </c>
      <c r="E142" s="420" t="s">
        <v>121</v>
      </c>
      <c r="F142" s="420" t="s">
        <v>121</v>
      </c>
      <c r="G142" s="400">
        <v>31.09</v>
      </c>
      <c r="H142" s="219" t="s">
        <v>121</v>
      </c>
      <c r="I142" s="177"/>
      <c r="J142" s="177"/>
      <c r="K142" s="177"/>
    </row>
    <row r="143" spans="1:11" ht="30" customHeight="1">
      <c r="A143" s="269"/>
      <c r="B143" s="92"/>
      <c r="C143" s="716"/>
      <c r="D143" s="168" t="s">
        <v>793</v>
      </c>
      <c r="E143" s="420" t="s">
        <v>121</v>
      </c>
      <c r="F143" s="420" t="s">
        <v>121</v>
      </c>
      <c r="G143" s="400">
        <v>17.54</v>
      </c>
      <c r="H143" s="219" t="s">
        <v>121</v>
      </c>
      <c r="I143" s="177"/>
      <c r="J143" s="177"/>
      <c r="K143" s="177"/>
    </row>
    <row r="144" spans="1:11" ht="30" customHeight="1">
      <c r="A144" s="269"/>
      <c r="B144" s="92"/>
      <c r="C144" s="716"/>
      <c r="D144" s="168" t="s">
        <v>794</v>
      </c>
      <c r="E144" s="420" t="s">
        <v>121</v>
      </c>
      <c r="F144" s="420" t="s">
        <v>121</v>
      </c>
      <c r="G144" s="400">
        <v>37.76</v>
      </c>
      <c r="H144" s="219" t="s">
        <v>121</v>
      </c>
      <c r="I144" s="177"/>
      <c r="J144" s="177"/>
      <c r="K144" s="177"/>
    </row>
    <row r="145" spans="1:11" ht="30" customHeight="1">
      <c r="A145" s="269"/>
      <c r="B145" s="92"/>
      <c r="C145" s="716"/>
      <c r="D145" s="536" t="s">
        <v>795</v>
      </c>
      <c r="E145" s="420" t="s">
        <v>121</v>
      </c>
      <c r="F145" s="420" t="s">
        <v>121</v>
      </c>
      <c r="G145" s="400">
        <v>14.14</v>
      </c>
      <c r="H145" s="219" t="s">
        <v>121</v>
      </c>
      <c r="I145" s="177"/>
      <c r="J145" s="177"/>
      <c r="K145" s="177"/>
    </row>
    <row r="146" spans="1:11" ht="30" customHeight="1">
      <c r="A146" s="269"/>
      <c r="B146" s="92"/>
      <c r="C146" s="716"/>
      <c r="D146" s="536" t="s">
        <v>796</v>
      </c>
      <c r="E146" s="420" t="s">
        <v>121</v>
      </c>
      <c r="F146" s="420" t="s">
        <v>121</v>
      </c>
      <c r="G146" s="370" t="s">
        <v>121</v>
      </c>
      <c r="H146" s="219" t="s">
        <v>121</v>
      </c>
      <c r="I146" s="177"/>
      <c r="J146" s="177"/>
      <c r="K146" s="177"/>
    </row>
    <row r="147" spans="1:11" ht="30" customHeight="1">
      <c r="A147" s="269"/>
      <c r="B147" s="92"/>
      <c r="C147" s="716"/>
      <c r="D147" s="536" t="s">
        <v>797</v>
      </c>
      <c r="E147" s="420" t="s">
        <v>121</v>
      </c>
      <c r="F147" s="420" t="s">
        <v>121</v>
      </c>
      <c r="G147" s="370" t="s">
        <v>121</v>
      </c>
      <c r="H147" s="219" t="s">
        <v>121</v>
      </c>
      <c r="I147" s="177"/>
      <c r="J147" s="177"/>
      <c r="K147" s="177"/>
    </row>
    <row r="148" spans="1:11" ht="30" customHeight="1">
      <c r="A148" s="269"/>
      <c r="B148" s="92"/>
      <c r="C148" s="716"/>
      <c r="D148" s="536" t="s">
        <v>798</v>
      </c>
      <c r="E148" s="420" t="s">
        <v>121</v>
      </c>
      <c r="F148" s="420" t="s">
        <v>121</v>
      </c>
      <c r="G148" s="400">
        <v>17.09</v>
      </c>
      <c r="H148" s="219" t="s">
        <v>121</v>
      </c>
      <c r="I148" s="177"/>
      <c r="J148" s="177"/>
      <c r="K148" s="177"/>
    </row>
    <row r="149" spans="1:11" ht="30" customHeight="1">
      <c r="A149" s="269"/>
      <c r="B149" s="92"/>
      <c r="C149" s="716"/>
      <c r="D149" s="535" t="s">
        <v>248</v>
      </c>
      <c r="E149" s="534">
        <v>2023</v>
      </c>
      <c r="F149" s="534">
        <v>2024</v>
      </c>
      <c r="G149" s="534">
        <v>2025</v>
      </c>
      <c r="H149" s="164" t="s">
        <v>176</v>
      </c>
      <c r="I149" s="177" t="s">
        <v>177</v>
      </c>
      <c r="J149" s="177"/>
      <c r="K149" s="177"/>
    </row>
    <row r="150" spans="1:11" ht="30" customHeight="1">
      <c r="A150" s="269"/>
      <c r="B150" s="92"/>
      <c r="C150" s="716"/>
      <c r="D150" s="178" t="s">
        <v>789</v>
      </c>
      <c r="E150" s="167" t="s">
        <v>121</v>
      </c>
      <c r="F150" s="167" t="s">
        <v>121</v>
      </c>
      <c r="G150" s="167" t="s">
        <v>121</v>
      </c>
      <c r="H150" s="184" t="s">
        <v>121</v>
      </c>
      <c r="I150" s="177"/>
      <c r="J150" s="177"/>
      <c r="K150" s="177"/>
    </row>
    <row r="151" spans="1:11" ht="30" customHeight="1">
      <c r="A151" s="269"/>
      <c r="B151" s="92"/>
      <c r="C151" s="716"/>
      <c r="D151" s="178" t="s">
        <v>791</v>
      </c>
      <c r="E151" s="167" t="s">
        <v>121</v>
      </c>
      <c r="F151" s="167" t="s">
        <v>121</v>
      </c>
      <c r="G151" s="176">
        <v>19.399999999999999</v>
      </c>
      <c r="H151" s="184" t="s">
        <v>121</v>
      </c>
      <c r="I151" s="177"/>
      <c r="J151" s="177"/>
      <c r="K151" s="177"/>
    </row>
    <row r="152" spans="1:11" ht="30" customHeight="1">
      <c r="A152" s="269"/>
      <c r="B152" s="92"/>
      <c r="C152" s="716"/>
      <c r="D152" s="178" t="s">
        <v>792</v>
      </c>
      <c r="E152" s="167" t="s">
        <v>121</v>
      </c>
      <c r="F152" s="167" t="s">
        <v>121</v>
      </c>
      <c r="G152" s="176">
        <v>66.7</v>
      </c>
      <c r="H152" s="184" t="s">
        <v>121</v>
      </c>
      <c r="I152" s="177"/>
      <c r="J152" s="177"/>
      <c r="K152" s="177"/>
    </row>
    <row r="153" spans="1:11" ht="30" customHeight="1">
      <c r="A153" s="269"/>
      <c r="B153" s="92"/>
      <c r="C153" s="716"/>
      <c r="D153" s="178" t="s">
        <v>793</v>
      </c>
      <c r="E153" s="167" t="s">
        <v>121</v>
      </c>
      <c r="F153" s="167" t="s">
        <v>121</v>
      </c>
      <c r="G153" s="176">
        <v>21.9</v>
      </c>
      <c r="H153" s="184" t="s">
        <v>121</v>
      </c>
      <c r="I153" s="177"/>
      <c r="J153" s="177"/>
      <c r="K153" s="177"/>
    </row>
    <row r="154" spans="1:11" ht="30" customHeight="1">
      <c r="A154" s="269"/>
      <c r="B154" s="92"/>
      <c r="C154" s="716"/>
      <c r="D154" s="178" t="s">
        <v>794</v>
      </c>
      <c r="E154" s="167" t="s">
        <v>121</v>
      </c>
      <c r="F154" s="167" t="s">
        <v>121</v>
      </c>
      <c r="G154" s="176">
        <v>45</v>
      </c>
      <c r="H154" s="184" t="s">
        <v>121</v>
      </c>
      <c r="I154" s="177"/>
      <c r="J154" s="177"/>
      <c r="K154" s="177"/>
    </row>
    <row r="155" spans="1:11" ht="30" customHeight="1">
      <c r="A155" s="269"/>
      <c r="B155" s="92"/>
      <c r="C155" s="716"/>
      <c r="D155" s="178" t="s">
        <v>795</v>
      </c>
      <c r="E155" s="167" t="s">
        <v>121</v>
      </c>
      <c r="F155" s="167" t="s">
        <v>121</v>
      </c>
      <c r="G155" s="176">
        <v>38.299999999999997</v>
      </c>
      <c r="H155" s="184" t="s">
        <v>121</v>
      </c>
      <c r="I155" s="177"/>
      <c r="J155" s="177"/>
      <c r="K155" s="177"/>
    </row>
    <row r="156" spans="1:11" ht="30" customHeight="1">
      <c r="A156" s="269"/>
      <c r="B156" s="92"/>
      <c r="C156" s="716"/>
      <c r="D156" s="178" t="s">
        <v>796</v>
      </c>
      <c r="E156" s="167" t="s">
        <v>121</v>
      </c>
      <c r="F156" s="167" t="s">
        <v>121</v>
      </c>
      <c r="G156" s="167" t="s">
        <v>121</v>
      </c>
      <c r="H156" s="184" t="s">
        <v>121</v>
      </c>
      <c r="I156" s="177"/>
      <c r="J156" s="177"/>
      <c r="K156" s="177"/>
    </row>
    <row r="157" spans="1:11" ht="30" customHeight="1">
      <c r="A157" s="269"/>
      <c r="B157" s="92"/>
      <c r="C157" s="716"/>
      <c r="D157" s="178" t="s">
        <v>797</v>
      </c>
      <c r="E157" s="167" t="s">
        <v>121</v>
      </c>
      <c r="F157" s="167" t="s">
        <v>121</v>
      </c>
      <c r="G157" s="167" t="s">
        <v>121</v>
      </c>
      <c r="H157" s="184" t="s">
        <v>121</v>
      </c>
      <c r="I157" s="177"/>
      <c r="J157" s="177"/>
      <c r="K157" s="177"/>
    </row>
    <row r="158" spans="1:11" ht="30" customHeight="1">
      <c r="A158" s="269"/>
      <c r="B158" s="92"/>
      <c r="C158" s="716"/>
      <c r="D158" s="178" t="s">
        <v>798</v>
      </c>
      <c r="E158" s="167" t="s">
        <v>121</v>
      </c>
      <c r="F158" s="167" t="s">
        <v>121</v>
      </c>
      <c r="G158" s="167" t="s">
        <v>121</v>
      </c>
      <c r="H158" s="184" t="s">
        <v>121</v>
      </c>
      <c r="I158" s="177"/>
      <c r="J158" s="177"/>
      <c r="K158" s="177"/>
    </row>
    <row r="159" spans="1:11" ht="56.1" customHeight="1">
      <c r="A159" s="269"/>
      <c r="B159" s="92"/>
      <c r="C159" s="716"/>
      <c r="D159" s="534" t="s">
        <v>799</v>
      </c>
      <c r="E159" s="167"/>
      <c r="F159" s="167"/>
      <c r="G159" s="167"/>
      <c r="H159" s="167"/>
      <c r="I159" s="172"/>
      <c r="J159" s="220"/>
      <c r="K159" s="220"/>
    </row>
    <row r="160" spans="1:11" ht="30" customHeight="1">
      <c r="A160" s="269"/>
      <c r="B160" s="92"/>
      <c r="C160" s="716"/>
      <c r="D160" s="535" t="s">
        <v>249</v>
      </c>
      <c r="E160" s="534">
        <v>2023</v>
      </c>
      <c r="F160" s="534">
        <v>2024</v>
      </c>
      <c r="G160" s="534">
        <v>2025</v>
      </c>
      <c r="H160" s="164" t="s">
        <v>176</v>
      </c>
      <c r="I160" s="177" t="s">
        <v>177</v>
      </c>
      <c r="J160" s="177"/>
      <c r="K160" s="177"/>
    </row>
    <row r="161" spans="1:11" ht="30" customHeight="1">
      <c r="A161" s="269"/>
      <c r="B161" s="92"/>
      <c r="C161" s="716"/>
      <c r="D161" s="178" t="s">
        <v>789</v>
      </c>
      <c r="E161" s="176">
        <v>2.04</v>
      </c>
      <c r="F161" s="176">
        <v>1.75</v>
      </c>
      <c r="G161" s="176">
        <v>0</v>
      </c>
      <c r="H161" s="605">
        <v>-1</v>
      </c>
      <c r="I161" s="832" t="s">
        <v>800</v>
      </c>
      <c r="J161" s="832"/>
      <c r="K161" s="832"/>
    </row>
    <row r="162" spans="1:11" ht="30" customHeight="1">
      <c r="A162" s="269"/>
      <c r="B162" s="92"/>
      <c r="C162" s="716"/>
      <c r="D162" s="178" t="s">
        <v>791</v>
      </c>
      <c r="E162" s="176">
        <v>7.93</v>
      </c>
      <c r="F162" s="176">
        <v>7.04</v>
      </c>
      <c r="G162" s="176">
        <v>10</v>
      </c>
      <c r="H162" s="605">
        <v>0.42045454545454547</v>
      </c>
      <c r="I162" s="829"/>
      <c r="J162" s="829"/>
      <c r="K162" s="829"/>
    </row>
    <row r="163" spans="1:11" ht="30" customHeight="1">
      <c r="A163" s="269"/>
      <c r="B163" s="92"/>
      <c r="C163" s="716"/>
      <c r="D163" s="178" t="s">
        <v>792</v>
      </c>
      <c r="E163" s="176">
        <v>22.02</v>
      </c>
      <c r="F163" s="176">
        <v>15.11</v>
      </c>
      <c r="G163" s="176">
        <v>23.13</v>
      </c>
      <c r="H163" s="605">
        <v>0.53077432164129712</v>
      </c>
      <c r="I163" s="829"/>
      <c r="J163" s="829"/>
      <c r="K163" s="829"/>
    </row>
    <row r="164" spans="1:11" ht="30" customHeight="1">
      <c r="A164" s="269"/>
      <c r="B164" s="92"/>
      <c r="C164" s="716"/>
      <c r="D164" s="178" t="s">
        <v>793</v>
      </c>
      <c r="E164" s="176">
        <v>44.53</v>
      </c>
      <c r="F164" s="176">
        <v>44.31</v>
      </c>
      <c r="G164" s="176">
        <v>45.37</v>
      </c>
      <c r="H164" s="605">
        <v>2.3922365154592534E-2</v>
      </c>
      <c r="I164" s="829"/>
      <c r="J164" s="829"/>
      <c r="K164" s="829"/>
    </row>
    <row r="165" spans="1:11" ht="30" customHeight="1">
      <c r="A165" s="269"/>
      <c r="B165" s="92"/>
      <c r="C165" s="716"/>
      <c r="D165" s="178" t="s">
        <v>794</v>
      </c>
      <c r="E165" s="176">
        <v>29.16</v>
      </c>
      <c r="F165" s="176">
        <v>28.37</v>
      </c>
      <c r="G165" s="176">
        <v>42.91</v>
      </c>
      <c r="H165" s="605">
        <v>0.51251321818822682</v>
      </c>
      <c r="I165" s="829"/>
      <c r="J165" s="829"/>
      <c r="K165" s="829"/>
    </row>
    <row r="166" spans="1:11" ht="30" customHeight="1">
      <c r="A166" s="269"/>
      <c r="B166" s="92"/>
      <c r="C166" s="716"/>
      <c r="D166" s="178" t="s">
        <v>795</v>
      </c>
      <c r="E166" s="176">
        <v>58.82</v>
      </c>
      <c r="F166" s="176">
        <v>56.98</v>
      </c>
      <c r="G166" s="176">
        <v>62.11</v>
      </c>
      <c r="H166" s="605">
        <v>9.0031590031590086E-2</v>
      </c>
      <c r="I166" s="829"/>
      <c r="J166" s="829"/>
      <c r="K166" s="829"/>
    </row>
    <row r="167" spans="1:11" ht="30" customHeight="1">
      <c r="A167" s="269"/>
      <c r="B167" s="92"/>
      <c r="C167" s="716"/>
      <c r="D167" s="178" t="s">
        <v>796</v>
      </c>
      <c r="E167" s="176">
        <v>14.81</v>
      </c>
      <c r="F167" s="176">
        <v>26.32</v>
      </c>
      <c r="G167" s="176">
        <v>33.33</v>
      </c>
      <c r="H167" s="605">
        <v>0.26633738601823698</v>
      </c>
      <c r="I167" s="829"/>
      <c r="J167" s="829"/>
      <c r="K167" s="829"/>
    </row>
    <row r="168" spans="1:11" ht="30" customHeight="1">
      <c r="A168" s="269"/>
      <c r="B168" s="92"/>
      <c r="C168" s="716"/>
      <c r="D168" s="178" t="s">
        <v>797</v>
      </c>
      <c r="E168" s="176">
        <v>6.67</v>
      </c>
      <c r="F168" s="176" t="s">
        <v>121</v>
      </c>
      <c r="G168" s="176" t="s">
        <v>121</v>
      </c>
      <c r="H168" s="605" t="s">
        <v>121</v>
      </c>
      <c r="I168" s="829"/>
      <c r="J168" s="829"/>
      <c r="K168" s="829"/>
    </row>
    <row r="169" spans="1:11" ht="30" customHeight="1">
      <c r="A169" s="269"/>
      <c r="B169" s="92"/>
      <c r="C169" s="716"/>
      <c r="D169" s="178" t="s">
        <v>798</v>
      </c>
      <c r="E169" s="176">
        <v>58.18</v>
      </c>
      <c r="F169" s="176">
        <v>51.45</v>
      </c>
      <c r="G169" s="176">
        <v>59.44</v>
      </c>
      <c r="H169" s="605">
        <v>0.155296404275996</v>
      </c>
      <c r="I169" s="829"/>
      <c r="J169" s="829"/>
      <c r="K169" s="829"/>
    </row>
    <row r="170" spans="1:11" ht="56.1" customHeight="1">
      <c r="A170" s="269"/>
      <c r="B170" s="92"/>
      <c r="C170" s="716"/>
      <c r="D170" s="534" t="s">
        <v>801</v>
      </c>
      <c r="E170" s="167"/>
      <c r="F170" s="167"/>
      <c r="G170" s="167"/>
      <c r="H170" s="167"/>
      <c r="I170" s="172"/>
      <c r="J170" s="172"/>
      <c r="K170" s="172"/>
    </row>
    <row r="171" spans="1:11" ht="30" customHeight="1">
      <c r="A171" s="269"/>
      <c r="B171" s="92"/>
      <c r="C171" s="716"/>
      <c r="D171" s="535" t="s">
        <v>249</v>
      </c>
      <c r="E171" s="534">
        <v>2023</v>
      </c>
      <c r="F171" s="534">
        <v>2024</v>
      </c>
      <c r="G171" s="534">
        <v>2025</v>
      </c>
      <c r="H171" s="164" t="s">
        <v>176</v>
      </c>
      <c r="I171" s="177" t="s">
        <v>177</v>
      </c>
      <c r="J171" s="177"/>
      <c r="K171" s="177"/>
    </row>
    <row r="172" spans="1:11" ht="30" customHeight="1">
      <c r="A172" s="269"/>
      <c r="B172" s="92"/>
      <c r="C172" s="716"/>
      <c r="D172" s="178" t="s">
        <v>789</v>
      </c>
      <c r="E172" s="176">
        <v>2.04</v>
      </c>
      <c r="F172" s="176">
        <v>1.75</v>
      </c>
      <c r="G172" s="176">
        <v>1.69</v>
      </c>
      <c r="H172" s="605">
        <v>-3.4285714285714315E-2</v>
      </c>
      <c r="I172" s="832" t="s">
        <v>802</v>
      </c>
      <c r="J172" s="832"/>
      <c r="K172" s="832"/>
    </row>
    <row r="173" spans="1:11" ht="30" customHeight="1">
      <c r="A173" s="269"/>
      <c r="B173" s="92"/>
      <c r="C173" s="716"/>
      <c r="D173" s="178" t="s">
        <v>791</v>
      </c>
      <c r="E173" s="176">
        <v>3.07</v>
      </c>
      <c r="F173" s="176">
        <v>2.5099999999999998</v>
      </c>
      <c r="G173" s="176">
        <v>3.6</v>
      </c>
      <c r="H173" s="605">
        <v>0.43426294820717148</v>
      </c>
      <c r="I173" s="829"/>
      <c r="J173" s="829"/>
      <c r="K173" s="829"/>
    </row>
    <row r="174" spans="1:11" ht="30" customHeight="1">
      <c r="A174" s="269"/>
      <c r="B174" s="92"/>
      <c r="C174" s="716"/>
      <c r="D174" s="178" t="s">
        <v>792</v>
      </c>
      <c r="E174" s="176">
        <v>1.79</v>
      </c>
      <c r="F174" s="176">
        <v>2.2200000000000002</v>
      </c>
      <c r="G174" s="176">
        <v>4.08</v>
      </c>
      <c r="H174" s="605">
        <v>0.83783783783783772</v>
      </c>
      <c r="I174" s="829"/>
      <c r="J174" s="829"/>
      <c r="K174" s="829"/>
    </row>
    <row r="175" spans="1:11" ht="30" customHeight="1">
      <c r="A175" s="269"/>
      <c r="B175" s="92"/>
      <c r="C175" s="716"/>
      <c r="D175" s="178" t="s">
        <v>793</v>
      </c>
      <c r="E175" s="176">
        <v>1.52</v>
      </c>
      <c r="F175" s="176">
        <v>1.62</v>
      </c>
      <c r="G175" s="176">
        <v>1.76</v>
      </c>
      <c r="H175" s="605">
        <v>8.6419753086419693E-2</v>
      </c>
      <c r="I175" s="829"/>
      <c r="J175" s="829"/>
      <c r="K175" s="829"/>
    </row>
    <row r="176" spans="1:11" ht="30" customHeight="1">
      <c r="A176" s="269"/>
      <c r="B176" s="92"/>
      <c r="C176" s="716"/>
      <c r="D176" s="178" t="s">
        <v>794</v>
      </c>
      <c r="E176" s="176">
        <v>1.65</v>
      </c>
      <c r="F176" s="176">
        <v>1.74</v>
      </c>
      <c r="G176" s="176">
        <v>1.99</v>
      </c>
      <c r="H176" s="605">
        <v>0.14367816091954022</v>
      </c>
      <c r="I176" s="829"/>
      <c r="J176" s="829"/>
      <c r="K176" s="829"/>
    </row>
    <row r="177" spans="1:11" ht="30" customHeight="1">
      <c r="A177" s="269"/>
      <c r="B177" s="92"/>
      <c r="C177" s="716"/>
      <c r="D177" s="178" t="s">
        <v>795</v>
      </c>
      <c r="E177" s="176">
        <v>1.28</v>
      </c>
      <c r="F177" s="176">
        <v>1.38</v>
      </c>
      <c r="G177" s="176">
        <v>2.0099999999999998</v>
      </c>
      <c r="H177" s="605">
        <v>0.45652173913043476</v>
      </c>
      <c r="I177" s="829"/>
      <c r="J177" s="829"/>
      <c r="K177" s="829"/>
    </row>
    <row r="178" spans="1:11" ht="30" customHeight="1">
      <c r="A178" s="269"/>
      <c r="B178" s="92"/>
      <c r="C178" s="716"/>
      <c r="D178" s="178" t="s">
        <v>796</v>
      </c>
      <c r="E178" s="362" t="s">
        <v>121</v>
      </c>
      <c r="F178" s="362" t="s">
        <v>121</v>
      </c>
      <c r="G178" s="362" t="s">
        <v>121</v>
      </c>
      <c r="H178" s="605" t="s">
        <v>121</v>
      </c>
      <c r="I178" s="829"/>
      <c r="J178" s="829"/>
      <c r="K178" s="829"/>
    </row>
    <row r="179" spans="1:11" ht="30" customHeight="1">
      <c r="A179" s="269"/>
      <c r="B179" s="92"/>
      <c r="C179" s="716"/>
      <c r="D179" s="178" t="s">
        <v>797</v>
      </c>
      <c r="E179" s="362" t="s">
        <v>121</v>
      </c>
      <c r="F179" s="167" t="s">
        <v>121</v>
      </c>
      <c r="G179" s="167" t="s">
        <v>121</v>
      </c>
      <c r="H179" s="605" t="s">
        <v>121</v>
      </c>
      <c r="I179" s="829"/>
      <c r="J179" s="829"/>
      <c r="K179" s="829"/>
    </row>
    <row r="180" spans="1:11" ht="30" customHeight="1">
      <c r="A180" s="269"/>
      <c r="B180" s="92"/>
      <c r="C180" s="716"/>
      <c r="D180" s="178" t="s">
        <v>798</v>
      </c>
      <c r="E180" s="362" t="s">
        <v>121</v>
      </c>
      <c r="F180" s="362">
        <v>0.22</v>
      </c>
      <c r="G180" s="362">
        <v>0.56000000000000005</v>
      </c>
      <c r="H180" s="605">
        <v>1.5454545454545459</v>
      </c>
      <c r="I180" s="833"/>
      <c r="J180" s="833"/>
      <c r="K180" s="833"/>
    </row>
    <row r="181" spans="1:11" ht="56.1" customHeight="1">
      <c r="A181" s="269"/>
      <c r="B181" s="92"/>
      <c r="C181" s="716"/>
      <c r="D181" s="534" t="s">
        <v>803</v>
      </c>
      <c r="E181" s="167"/>
      <c r="F181" s="167"/>
      <c r="G181" s="167"/>
      <c r="H181" s="167"/>
      <c r="I181" s="172"/>
      <c r="J181" s="172"/>
      <c r="K181" s="172"/>
    </row>
    <row r="182" spans="1:11" ht="30" customHeight="1">
      <c r="A182" s="269"/>
      <c r="B182" s="92"/>
      <c r="C182" s="716"/>
      <c r="D182" s="535" t="s">
        <v>249</v>
      </c>
      <c r="E182" s="534">
        <v>2023</v>
      </c>
      <c r="F182" s="534">
        <v>2024</v>
      </c>
      <c r="G182" s="534">
        <v>2025</v>
      </c>
      <c r="H182" s="164" t="s">
        <v>176</v>
      </c>
      <c r="I182" s="177" t="s">
        <v>177</v>
      </c>
      <c r="J182" s="177"/>
      <c r="K182" s="177"/>
    </row>
    <row r="183" spans="1:11" ht="30" customHeight="1">
      <c r="A183" s="269"/>
      <c r="B183" s="92"/>
      <c r="C183" s="716"/>
      <c r="D183" s="178" t="s">
        <v>789</v>
      </c>
      <c r="E183" s="176">
        <v>63.27</v>
      </c>
      <c r="F183" s="176">
        <v>63.16</v>
      </c>
      <c r="G183" s="176">
        <v>64.41</v>
      </c>
      <c r="H183" s="605">
        <v>1.9791006966434453E-2</v>
      </c>
      <c r="I183" s="172"/>
      <c r="J183" s="172"/>
      <c r="K183" s="172"/>
    </row>
    <row r="184" spans="1:11" ht="30" customHeight="1">
      <c r="A184" s="269"/>
      <c r="B184" s="92"/>
      <c r="C184" s="716"/>
      <c r="D184" s="178" t="s">
        <v>791</v>
      </c>
      <c r="E184" s="176">
        <v>16.46</v>
      </c>
      <c r="F184" s="176">
        <v>18.59</v>
      </c>
      <c r="G184" s="176">
        <v>19.2</v>
      </c>
      <c r="H184" s="605">
        <v>3.2813340505648166E-2</v>
      </c>
      <c r="I184" s="172"/>
      <c r="J184" s="172"/>
      <c r="K184" s="172"/>
    </row>
    <row r="185" spans="1:11" ht="30" customHeight="1">
      <c r="A185" s="269"/>
      <c r="B185" s="92"/>
      <c r="C185" s="716"/>
      <c r="D185" s="178" t="s">
        <v>792</v>
      </c>
      <c r="E185" s="176">
        <v>11.31</v>
      </c>
      <c r="F185" s="176">
        <v>12</v>
      </c>
      <c r="G185" s="176">
        <v>10.54</v>
      </c>
      <c r="H185" s="605">
        <v>-0.12166666666666674</v>
      </c>
      <c r="I185" s="172"/>
      <c r="J185" s="172"/>
      <c r="K185" s="172"/>
    </row>
    <row r="186" spans="1:11" ht="30" customHeight="1">
      <c r="A186" s="269"/>
      <c r="B186" s="92"/>
      <c r="C186" s="716"/>
      <c r="D186" s="178" t="s">
        <v>793</v>
      </c>
      <c r="E186" s="176">
        <v>8.9700000000000006</v>
      </c>
      <c r="F186" s="176">
        <v>9.16</v>
      </c>
      <c r="G186" s="176">
        <v>9.5399999999999991</v>
      </c>
      <c r="H186" s="605">
        <v>4.1484716157205129E-2</v>
      </c>
      <c r="I186" s="172"/>
      <c r="J186" s="172"/>
      <c r="K186" s="172"/>
    </row>
    <row r="187" spans="1:11" ht="30" customHeight="1">
      <c r="A187" s="269"/>
      <c r="B187" s="92"/>
      <c r="C187" s="716"/>
      <c r="D187" s="178" t="s">
        <v>794</v>
      </c>
      <c r="E187" s="176">
        <v>3.23</v>
      </c>
      <c r="F187" s="176">
        <v>2.76</v>
      </c>
      <c r="G187" s="176">
        <v>3.74</v>
      </c>
      <c r="H187" s="605">
        <v>0.35507246376811613</v>
      </c>
      <c r="I187" s="172"/>
      <c r="J187" s="172"/>
      <c r="K187" s="172"/>
    </row>
    <row r="188" spans="1:11" ht="30" customHeight="1">
      <c r="A188" s="269"/>
      <c r="B188" s="92"/>
      <c r="C188" s="716"/>
      <c r="D188" s="178" t="s">
        <v>795</v>
      </c>
      <c r="E188" s="176">
        <v>10.4</v>
      </c>
      <c r="F188" s="176">
        <v>10.5</v>
      </c>
      <c r="G188" s="176">
        <v>13.6</v>
      </c>
      <c r="H188" s="605">
        <v>0.29523809523809519</v>
      </c>
      <c r="I188" s="172"/>
      <c r="J188" s="172"/>
      <c r="K188" s="172"/>
    </row>
    <row r="189" spans="1:11" ht="30" customHeight="1">
      <c r="A189" s="269"/>
      <c r="B189" s="92"/>
      <c r="C189" s="716"/>
      <c r="D189" s="178" t="s">
        <v>796</v>
      </c>
      <c r="E189" s="362" t="s">
        <v>121</v>
      </c>
      <c r="F189" s="362" t="s">
        <v>121</v>
      </c>
      <c r="G189" s="362" t="s">
        <v>121</v>
      </c>
      <c r="H189" s="605" t="s">
        <v>121</v>
      </c>
      <c r="I189" s="172"/>
      <c r="J189" s="172"/>
      <c r="K189" s="172"/>
    </row>
    <row r="190" spans="1:11" ht="30" customHeight="1">
      <c r="A190" s="269"/>
      <c r="B190" s="92"/>
      <c r="C190" s="716"/>
      <c r="D190" s="178" t="s">
        <v>797</v>
      </c>
      <c r="E190" s="362" t="s">
        <v>121</v>
      </c>
      <c r="F190" s="167" t="s">
        <v>121</v>
      </c>
      <c r="G190" s="167" t="s">
        <v>121</v>
      </c>
      <c r="H190" s="605" t="s">
        <v>121</v>
      </c>
      <c r="I190" s="172"/>
      <c r="J190" s="172"/>
      <c r="K190" s="172"/>
    </row>
    <row r="191" spans="1:11" ht="30" customHeight="1">
      <c r="A191" s="269"/>
      <c r="B191" s="92"/>
      <c r="C191" s="716"/>
      <c r="D191" s="178" t="s">
        <v>798</v>
      </c>
      <c r="E191" s="362" t="s">
        <v>121</v>
      </c>
      <c r="F191" s="362" t="s">
        <v>121</v>
      </c>
      <c r="G191" s="362" t="s">
        <v>121</v>
      </c>
      <c r="H191" s="605" t="s">
        <v>121</v>
      </c>
      <c r="I191" s="172"/>
      <c r="J191" s="172"/>
      <c r="K191" s="172"/>
    </row>
    <row r="192" spans="1:11" ht="30" customHeight="1">
      <c r="A192" s="269"/>
      <c r="B192" s="92"/>
      <c r="C192" s="716"/>
      <c r="D192" s="535" t="s">
        <v>464</v>
      </c>
      <c r="E192" s="534">
        <v>2023</v>
      </c>
      <c r="F192" s="534">
        <v>2024</v>
      </c>
      <c r="G192" s="534">
        <v>2025</v>
      </c>
      <c r="H192" s="164" t="s">
        <v>176</v>
      </c>
      <c r="I192" s="177" t="s">
        <v>177</v>
      </c>
      <c r="J192" s="177"/>
      <c r="K192" s="177"/>
    </row>
    <row r="193" spans="1:11" ht="36" customHeight="1">
      <c r="A193" s="269"/>
      <c r="B193" s="92"/>
      <c r="C193" s="716"/>
      <c r="D193" s="178" t="s">
        <v>789</v>
      </c>
      <c r="E193" s="167" t="s">
        <v>121</v>
      </c>
      <c r="F193" s="167" t="s">
        <v>121</v>
      </c>
      <c r="G193" s="167">
        <v>55.56</v>
      </c>
      <c r="H193" s="184" t="s">
        <v>121</v>
      </c>
      <c r="I193" s="832" t="s">
        <v>790</v>
      </c>
      <c r="J193" s="832"/>
      <c r="K193" s="832"/>
    </row>
    <row r="194" spans="1:11" ht="30" customHeight="1">
      <c r="A194" s="269"/>
      <c r="B194" s="92"/>
      <c r="C194" s="716"/>
      <c r="D194" s="178" t="s">
        <v>791</v>
      </c>
      <c r="E194" s="167" t="s">
        <v>121</v>
      </c>
      <c r="F194" s="167" t="s">
        <v>121</v>
      </c>
      <c r="G194" s="167">
        <v>30.88</v>
      </c>
      <c r="H194" s="184" t="s">
        <v>121</v>
      </c>
      <c r="I194" s="829"/>
      <c r="J194" s="829"/>
      <c r="K194" s="829"/>
    </row>
    <row r="195" spans="1:11" ht="30" customHeight="1">
      <c r="A195" s="269"/>
      <c r="B195" s="92"/>
      <c r="C195" s="716"/>
      <c r="D195" s="178" t="s">
        <v>792</v>
      </c>
      <c r="E195" s="167" t="s">
        <v>121</v>
      </c>
      <c r="F195" s="167" t="s">
        <v>121</v>
      </c>
      <c r="G195" s="167">
        <v>15.13</v>
      </c>
      <c r="H195" s="184" t="s">
        <v>121</v>
      </c>
      <c r="I195" s="829"/>
      <c r="J195" s="829"/>
      <c r="K195" s="829"/>
    </row>
    <row r="196" spans="1:11" ht="30" customHeight="1">
      <c r="A196" s="269"/>
      <c r="B196" s="92"/>
      <c r="C196" s="716"/>
      <c r="D196" s="178" t="s">
        <v>793</v>
      </c>
      <c r="E196" s="167" t="s">
        <v>121</v>
      </c>
      <c r="F196" s="167" t="s">
        <v>121</v>
      </c>
      <c r="G196" s="167">
        <v>18.420000000000002</v>
      </c>
      <c r="H196" s="184" t="s">
        <v>121</v>
      </c>
      <c r="I196" s="829"/>
      <c r="J196" s="829"/>
      <c r="K196" s="829"/>
    </row>
    <row r="197" spans="1:11" ht="30" customHeight="1">
      <c r="A197" s="269"/>
      <c r="B197" s="92"/>
      <c r="C197" s="716"/>
      <c r="D197" s="178" t="s">
        <v>794</v>
      </c>
      <c r="E197" s="167" t="s">
        <v>121</v>
      </c>
      <c r="F197" s="167" t="s">
        <v>121</v>
      </c>
      <c r="G197" s="167">
        <v>7.32</v>
      </c>
      <c r="H197" s="184" t="s">
        <v>121</v>
      </c>
      <c r="I197" s="829"/>
      <c r="J197" s="829"/>
      <c r="K197" s="829"/>
    </row>
    <row r="198" spans="1:11" ht="30" customHeight="1">
      <c r="A198" s="269"/>
      <c r="B198" s="92"/>
      <c r="C198" s="716"/>
      <c r="D198" s="178" t="s">
        <v>795</v>
      </c>
      <c r="E198" s="167" t="s">
        <v>121</v>
      </c>
      <c r="F198" s="167" t="s">
        <v>121</v>
      </c>
      <c r="G198" s="176">
        <v>12.6</v>
      </c>
      <c r="H198" s="184" t="s">
        <v>121</v>
      </c>
      <c r="I198" s="829"/>
      <c r="J198" s="829"/>
      <c r="K198" s="829"/>
    </row>
    <row r="199" spans="1:11" ht="30" customHeight="1">
      <c r="A199" s="269"/>
      <c r="B199" s="92"/>
      <c r="C199" s="716"/>
      <c r="D199" s="178" t="s">
        <v>796</v>
      </c>
      <c r="E199" s="167" t="s">
        <v>121</v>
      </c>
      <c r="F199" s="167" t="s">
        <v>121</v>
      </c>
      <c r="G199" s="167" t="s">
        <v>121</v>
      </c>
      <c r="H199" s="184" t="s">
        <v>121</v>
      </c>
      <c r="I199" s="829"/>
      <c r="J199" s="829"/>
      <c r="K199" s="829"/>
    </row>
    <row r="200" spans="1:11" ht="30" customHeight="1">
      <c r="A200" s="269"/>
      <c r="B200" s="92"/>
      <c r="C200" s="716"/>
      <c r="D200" s="178" t="s">
        <v>797</v>
      </c>
      <c r="E200" s="167" t="s">
        <v>121</v>
      </c>
      <c r="F200" s="167" t="s">
        <v>121</v>
      </c>
      <c r="G200" s="167" t="s">
        <v>121</v>
      </c>
      <c r="H200" s="184" t="s">
        <v>121</v>
      </c>
      <c r="I200" s="829"/>
      <c r="J200" s="829"/>
      <c r="K200" s="829"/>
    </row>
    <row r="201" spans="1:11" ht="37.5" customHeight="1">
      <c r="A201" s="269"/>
      <c r="B201" s="92"/>
      <c r="C201" s="716"/>
      <c r="D201" s="178" t="s">
        <v>798</v>
      </c>
      <c r="E201" s="167" t="s">
        <v>121</v>
      </c>
      <c r="F201" s="167" t="s">
        <v>121</v>
      </c>
      <c r="G201" s="167" t="s">
        <v>121</v>
      </c>
      <c r="H201" s="184" t="s">
        <v>121</v>
      </c>
      <c r="I201" s="829"/>
      <c r="J201" s="829"/>
      <c r="K201" s="829"/>
    </row>
    <row r="202" spans="1:11" ht="30" customHeight="1">
      <c r="A202" s="269"/>
      <c r="B202" s="92"/>
      <c r="C202" s="716"/>
      <c r="D202" s="535" t="s">
        <v>248</v>
      </c>
      <c r="E202" s="534">
        <v>2023</v>
      </c>
      <c r="F202" s="534">
        <v>2024</v>
      </c>
      <c r="G202" s="534">
        <v>2025</v>
      </c>
      <c r="H202" s="164" t="s">
        <v>176</v>
      </c>
      <c r="I202" s="829"/>
      <c r="J202" s="829"/>
      <c r="K202" s="829"/>
    </row>
    <row r="203" spans="1:11" ht="30" customHeight="1">
      <c r="A203" s="269"/>
      <c r="B203" s="92"/>
      <c r="C203" s="716"/>
      <c r="D203" s="178" t="s">
        <v>789</v>
      </c>
      <c r="E203" s="176">
        <v>0</v>
      </c>
      <c r="F203" s="362" t="s">
        <v>121</v>
      </c>
      <c r="G203" s="176">
        <v>33.33</v>
      </c>
      <c r="H203" s="184" t="s">
        <v>121</v>
      </c>
      <c r="I203" s="829"/>
      <c r="J203" s="829"/>
      <c r="K203" s="829"/>
    </row>
    <row r="204" spans="1:11" ht="30" customHeight="1">
      <c r="A204" s="269"/>
      <c r="B204" s="92"/>
      <c r="C204" s="716"/>
      <c r="D204" s="178" t="s">
        <v>791</v>
      </c>
      <c r="E204" s="176">
        <v>35</v>
      </c>
      <c r="F204" s="362" t="s">
        <v>121</v>
      </c>
      <c r="G204" s="176">
        <v>61.29</v>
      </c>
      <c r="H204" s="184" t="s">
        <v>121</v>
      </c>
      <c r="I204" s="829"/>
      <c r="J204" s="829"/>
      <c r="K204" s="829"/>
    </row>
    <row r="205" spans="1:11" ht="30" customHeight="1">
      <c r="A205" s="269"/>
      <c r="B205" s="92"/>
      <c r="C205" s="716"/>
      <c r="D205" s="178" t="s">
        <v>792</v>
      </c>
      <c r="E205" s="176">
        <v>11</v>
      </c>
      <c r="F205" s="362" t="s">
        <v>121</v>
      </c>
      <c r="G205" s="176">
        <v>66.67</v>
      </c>
      <c r="H205" s="184" t="s">
        <v>121</v>
      </c>
      <c r="I205" s="829"/>
      <c r="J205" s="829"/>
      <c r="K205" s="829"/>
    </row>
    <row r="206" spans="1:11" ht="30" customHeight="1">
      <c r="A206" s="269"/>
      <c r="B206" s="92"/>
      <c r="C206" s="716"/>
      <c r="D206" s="178" t="s">
        <v>793</v>
      </c>
      <c r="E206" s="176">
        <v>8</v>
      </c>
      <c r="F206" s="362" t="s">
        <v>121</v>
      </c>
      <c r="G206" s="176">
        <v>37.51</v>
      </c>
      <c r="H206" s="184" t="s">
        <v>121</v>
      </c>
      <c r="I206" s="829"/>
      <c r="J206" s="829"/>
      <c r="K206" s="829"/>
    </row>
    <row r="207" spans="1:11" ht="30" customHeight="1">
      <c r="A207" s="269"/>
      <c r="B207" s="92"/>
      <c r="C207" s="716"/>
      <c r="D207" s="178" t="s">
        <v>794</v>
      </c>
      <c r="E207" s="176">
        <v>15</v>
      </c>
      <c r="F207" s="362" t="s">
        <v>121</v>
      </c>
      <c r="G207" s="176">
        <v>61.67</v>
      </c>
      <c r="H207" s="184" t="s">
        <v>121</v>
      </c>
      <c r="I207" s="829"/>
      <c r="J207" s="829"/>
      <c r="K207" s="829"/>
    </row>
    <row r="208" spans="1:11" ht="30" customHeight="1">
      <c r="A208" s="269"/>
      <c r="B208" s="92"/>
      <c r="C208" s="716"/>
      <c r="D208" s="178" t="s">
        <v>795</v>
      </c>
      <c r="E208" s="176">
        <v>11</v>
      </c>
      <c r="F208" s="362" t="s">
        <v>121</v>
      </c>
      <c r="G208" s="176">
        <v>46.52</v>
      </c>
      <c r="H208" s="184" t="s">
        <v>121</v>
      </c>
      <c r="I208" s="829"/>
      <c r="J208" s="829"/>
      <c r="K208" s="829"/>
    </row>
    <row r="209" spans="1:11" ht="30" customHeight="1">
      <c r="A209" s="269"/>
      <c r="B209" s="92"/>
      <c r="C209" s="716"/>
      <c r="D209" s="178" t="s">
        <v>796</v>
      </c>
      <c r="E209" s="176">
        <v>0</v>
      </c>
      <c r="F209" s="362" t="s">
        <v>121</v>
      </c>
      <c r="G209" s="176">
        <v>0</v>
      </c>
      <c r="H209" s="184" t="s">
        <v>121</v>
      </c>
      <c r="I209" s="829"/>
      <c r="J209" s="829"/>
      <c r="K209" s="829"/>
    </row>
    <row r="210" spans="1:11" ht="30" customHeight="1">
      <c r="A210" s="269"/>
      <c r="B210" s="92"/>
      <c r="C210" s="716"/>
      <c r="D210" s="178" t="s">
        <v>797</v>
      </c>
      <c r="E210" s="176">
        <v>0</v>
      </c>
      <c r="F210" s="362" t="s">
        <v>121</v>
      </c>
      <c r="G210" s="176">
        <v>0</v>
      </c>
      <c r="H210" s="184" t="s">
        <v>121</v>
      </c>
      <c r="I210" s="829"/>
      <c r="J210" s="829"/>
      <c r="K210" s="829"/>
    </row>
    <row r="211" spans="1:11" ht="30" customHeight="1">
      <c r="A211" s="269"/>
      <c r="B211" s="92"/>
      <c r="C211" s="716"/>
      <c r="D211" s="178" t="s">
        <v>798</v>
      </c>
      <c r="E211" s="176">
        <v>0</v>
      </c>
      <c r="F211" s="362" t="s">
        <v>121</v>
      </c>
      <c r="G211" s="176">
        <v>0</v>
      </c>
      <c r="H211" s="184" t="s">
        <v>121</v>
      </c>
      <c r="I211" s="833"/>
      <c r="J211" s="833"/>
      <c r="K211" s="833"/>
    </row>
    <row r="212" spans="1:11" ht="56.1" customHeight="1">
      <c r="A212" s="269"/>
      <c r="B212" s="92"/>
      <c r="C212" s="716"/>
      <c r="D212" s="534" t="s">
        <v>804</v>
      </c>
      <c r="E212" s="167"/>
      <c r="F212" s="167"/>
      <c r="G212" s="167"/>
      <c r="H212" s="167"/>
      <c r="I212" s="172"/>
      <c r="J212" s="172"/>
      <c r="K212" s="172"/>
    </row>
    <row r="213" spans="1:11" ht="30" customHeight="1">
      <c r="A213" s="269"/>
      <c r="B213" s="92"/>
      <c r="C213" s="716"/>
      <c r="D213" s="535" t="s">
        <v>249</v>
      </c>
      <c r="E213" s="534">
        <v>2023</v>
      </c>
      <c r="F213" s="534">
        <v>2024</v>
      </c>
      <c r="G213" s="534">
        <v>2025</v>
      </c>
      <c r="H213" s="164" t="s">
        <v>176</v>
      </c>
      <c r="I213" s="172"/>
      <c r="J213" s="829" t="s">
        <v>805</v>
      </c>
      <c r="K213" s="830"/>
    </row>
    <row r="214" spans="1:11" ht="30" customHeight="1">
      <c r="A214" s="269"/>
      <c r="B214" s="92"/>
      <c r="C214" s="716"/>
      <c r="D214" s="178" t="s">
        <v>789</v>
      </c>
      <c r="E214" s="362" t="s">
        <v>121</v>
      </c>
      <c r="F214" s="362" t="s">
        <v>121</v>
      </c>
      <c r="G214" s="176">
        <v>1.69</v>
      </c>
      <c r="H214" s="184" t="s">
        <v>121</v>
      </c>
      <c r="I214" s="172"/>
      <c r="J214" s="830"/>
      <c r="K214" s="830"/>
    </row>
    <row r="215" spans="1:11" ht="30" customHeight="1">
      <c r="A215" s="269"/>
      <c r="B215" s="92"/>
      <c r="C215" s="716"/>
      <c r="D215" s="178" t="s">
        <v>791</v>
      </c>
      <c r="E215" s="362" t="s">
        <v>121</v>
      </c>
      <c r="F215" s="362" t="s">
        <v>121</v>
      </c>
      <c r="G215" s="176">
        <v>0</v>
      </c>
      <c r="H215" s="184" t="s">
        <v>121</v>
      </c>
      <c r="I215" s="172"/>
      <c r="J215" s="830"/>
      <c r="K215" s="830"/>
    </row>
    <row r="216" spans="1:11" ht="30" customHeight="1">
      <c r="A216" s="269"/>
      <c r="B216" s="92"/>
      <c r="C216" s="716"/>
      <c r="D216" s="178" t="s">
        <v>792</v>
      </c>
      <c r="E216" s="362" t="s">
        <v>121</v>
      </c>
      <c r="F216" s="362" t="s">
        <v>121</v>
      </c>
      <c r="G216" s="176">
        <v>0</v>
      </c>
      <c r="H216" s="184" t="s">
        <v>121</v>
      </c>
      <c r="I216" s="172"/>
      <c r="J216" s="830"/>
      <c r="K216" s="830"/>
    </row>
    <row r="217" spans="1:11" ht="30" customHeight="1">
      <c r="A217" s="269"/>
      <c r="B217" s="92"/>
      <c r="C217" s="716"/>
      <c r="D217" s="178" t="s">
        <v>793</v>
      </c>
      <c r="E217" s="362" t="s">
        <v>121</v>
      </c>
      <c r="F217" s="362" t="s">
        <v>121</v>
      </c>
      <c r="G217" s="176">
        <v>0.15</v>
      </c>
      <c r="H217" s="184" t="s">
        <v>121</v>
      </c>
      <c r="I217" s="172"/>
      <c r="J217" s="830"/>
      <c r="K217" s="830"/>
    </row>
    <row r="218" spans="1:11" ht="30" customHeight="1">
      <c r="A218" s="269"/>
      <c r="B218" s="92"/>
      <c r="C218" s="716"/>
      <c r="D218" s="178" t="s">
        <v>794</v>
      </c>
      <c r="E218" s="362" t="s">
        <v>121</v>
      </c>
      <c r="F218" s="362" t="s">
        <v>121</v>
      </c>
      <c r="G218" s="176">
        <v>0.13</v>
      </c>
      <c r="H218" s="184" t="s">
        <v>121</v>
      </c>
      <c r="I218" s="172"/>
      <c r="J218" s="830"/>
      <c r="K218" s="830"/>
    </row>
    <row r="219" spans="1:11" ht="30" customHeight="1">
      <c r="A219" s="269"/>
      <c r="B219" s="92"/>
      <c r="C219" s="716"/>
      <c r="D219" s="178" t="s">
        <v>795</v>
      </c>
      <c r="E219" s="362" t="s">
        <v>121</v>
      </c>
      <c r="F219" s="362" t="s">
        <v>121</v>
      </c>
      <c r="G219" s="176">
        <v>1.2</v>
      </c>
      <c r="H219" s="184" t="s">
        <v>121</v>
      </c>
      <c r="I219" s="172"/>
      <c r="J219" s="830"/>
      <c r="K219" s="830"/>
    </row>
    <row r="220" spans="1:11" ht="30" customHeight="1">
      <c r="A220" s="269"/>
      <c r="B220" s="92"/>
      <c r="C220" s="716"/>
      <c r="D220" s="178" t="s">
        <v>796</v>
      </c>
      <c r="E220" s="362" t="s">
        <v>121</v>
      </c>
      <c r="F220" s="362" t="s">
        <v>121</v>
      </c>
      <c r="G220" s="176">
        <v>0</v>
      </c>
      <c r="H220" s="184" t="s">
        <v>121</v>
      </c>
      <c r="I220" s="172"/>
      <c r="J220" s="830"/>
      <c r="K220" s="830"/>
    </row>
    <row r="221" spans="1:11" ht="30" customHeight="1">
      <c r="A221" s="269"/>
      <c r="B221" s="92"/>
      <c r="C221" s="716"/>
      <c r="D221" s="178" t="s">
        <v>797</v>
      </c>
      <c r="E221" s="362" t="s">
        <v>121</v>
      </c>
      <c r="F221" s="167" t="s">
        <v>121</v>
      </c>
      <c r="G221" s="176">
        <v>0</v>
      </c>
      <c r="H221" s="184" t="s">
        <v>121</v>
      </c>
      <c r="I221" s="172"/>
      <c r="J221" s="830"/>
      <c r="K221" s="830"/>
    </row>
    <row r="222" spans="1:11" ht="30" customHeight="1" thickBot="1">
      <c r="A222" s="269"/>
      <c r="B222" s="456"/>
      <c r="C222" s="717"/>
      <c r="D222" s="537" t="s">
        <v>798</v>
      </c>
      <c r="E222" s="371" t="s">
        <v>121</v>
      </c>
      <c r="F222" s="371" t="s">
        <v>121</v>
      </c>
      <c r="G222" s="401">
        <v>0</v>
      </c>
      <c r="H222" s="221" t="s">
        <v>121</v>
      </c>
      <c r="I222" s="223"/>
      <c r="J222" s="831"/>
      <c r="K222" s="831"/>
    </row>
    <row r="223" spans="1:11" ht="16.899999999999999">
      <c r="A223" s="269"/>
      <c r="B223" s="92"/>
      <c r="C223" s="164"/>
      <c r="D223" s="185"/>
      <c r="E223" s="185"/>
      <c r="F223" s="185"/>
      <c r="G223" s="185"/>
      <c r="H223" s="185"/>
      <c r="I223" s="185"/>
      <c r="J223" s="165"/>
      <c r="K223" s="165"/>
    </row>
    <row r="224" spans="1:11" ht="30" customHeight="1">
      <c r="A224" s="269"/>
      <c r="B224" s="92"/>
      <c r="C224" s="782" t="s">
        <v>806</v>
      </c>
      <c r="D224" s="248" t="s">
        <v>247</v>
      </c>
      <c r="E224" s="393">
        <v>2023</v>
      </c>
      <c r="F224" s="393">
        <v>2024</v>
      </c>
      <c r="G224" s="393">
        <v>2025</v>
      </c>
      <c r="H224" s="393" t="s">
        <v>176</v>
      </c>
      <c r="I224" s="393" t="s">
        <v>177</v>
      </c>
      <c r="J224" s="393"/>
      <c r="K224" s="393"/>
    </row>
    <row r="225" spans="1:11" ht="30" customHeight="1">
      <c r="A225" s="269"/>
      <c r="B225" s="92"/>
      <c r="C225" s="782"/>
      <c r="D225" s="178" t="s">
        <v>789</v>
      </c>
      <c r="E225" s="362" t="s">
        <v>121</v>
      </c>
      <c r="F225" s="362" t="s">
        <v>121</v>
      </c>
      <c r="G225" s="362" t="s">
        <v>121</v>
      </c>
      <c r="H225" s="167" t="s">
        <v>121</v>
      </c>
      <c r="I225" s="172"/>
      <c r="J225" s="172"/>
      <c r="K225" s="172"/>
    </row>
    <row r="226" spans="1:11" ht="30" customHeight="1">
      <c r="A226" s="269"/>
      <c r="B226" s="92"/>
      <c r="C226" s="782"/>
      <c r="D226" s="178" t="s">
        <v>791</v>
      </c>
      <c r="E226" s="176">
        <v>1.02</v>
      </c>
      <c r="F226" s="176">
        <v>0.83</v>
      </c>
      <c r="G226" s="176">
        <v>0.72</v>
      </c>
      <c r="H226" s="605">
        <v>-0.13253012048192769</v>
      </c>
      <c r="I226" s="172"/>
      <c r="J226" s="172"/>
      <c r="K226" s="172"/>
    </row>
    <row r="227" spans="1:11" ht="30" customHeight="1">
      <c r="A227" s="269"/>
      <c r="B227" s="92"/>
      <c r="C227" s="782"/>
      <c r="D227" s="178" t="s">
        <v>792</v>
      </c>
      <c r="E227" s="176">
        <v>0.81</v>
      </c>
      <c r="F227" s="176">
        <v>1.04</v>
      </c>
      <c r="G227" s="176">
        <v>1.06</v>
      </c>
      <c r="H227" s="605">
        <v>1.9230769230769246E-2</v>
      </c>
      <c r="I227" s="172"/>
      <c r="J227" s="172"/>
      <c r="K227" s="172"/>
    </row>
    <row r="228" spans="1:11" ht="30" customHeight="1">
      <c r="A228" s="269"/>
      <c r="B228" s="92"/>
      <c r="C228" s="782"/>
      <c r="D228" s="178" t="s">
        <v>793</v>
      </c>
      <c r="E228" s="176">
        <v>0.98</v>
      </c>
      <c r="F228" s="176">
        <v>1.1100000000000001</v>
      </c>
      <c r="G228" s="176">
        <v>1.07</v>
      </c>
      <c r="H228" s="605">
        <v>-3.6036036036036063E-2</v>
      </c>
      <c r="I228" s="172"/>
      <c r="J228" s="172"/>
      <c r="K228" s="172"/>
    </row>
    <row r="229" spans="1:11" ht="30" customHeight="1">
      <c r="A229" s="269"/>
      <c r="B229" s="92"/>
      <c r="C229" s="782"/>
      <c r="D229" s="178" t="s">
        <v>794</v>
      </c>
      <c r="E229" s="176">
        <v>1.02</v>
      </c>
      <c r="F229" s="176">
        <v>1.03</v>
      </c>
      <c r="G229" s="176">
        <v>1.07</v>
      </c>
      <c r="H229" s="605">
        <v>3.8834951456310711E-2</v>
      </c>
      <c r="I229" s="172"/>
      <c r="J229" s="172"/>
      <c r="K229" s="172"/>
    </row>
    <row r="230" spans="1:11" ht="30" customHeight="1">
      <c r="A230" s="269"/>
      <c r="B230" s="92"/>
      <c r="C230" s="782"/>
      <c r="D230" s="178" t="s">
        <v>795</v>
      </c>
      <c r="E230" s="176">
        <v>0.41</v>
      </c>
      <c r="F230" s="176">
        <v>0.9</v>
      </c>
      <c r="G230" s="176">
        <v>0.83</v>
      </c>
      <c r="H230" s="605">
        <v>-7.7777777777777848E-2</v>
      </c>
      <c r="I230" s="172"/>
      <c r="J230" s="172"/>
      <c r="K230" s="172"/>
    </row>
    <row r="231" spans="1:11" ht="30" customHeight="1">
      <c r="A231" s="269"/>
      <c r="B231" s="92"/>
      <c r="C231" s="782"/>
      <c r="D231" s="178" t="s">
        <v>796</v>
      </c>
      <c r="E231" s="362" t="s">
        <v>121</v>
      </c>
      <c r="F231" s="362" t="s">
        <v>121</v>
      </c>
      <c r="G231" s="362" t="s">
        <v>121</v>
      </c>
      <c r="H231" s="184" t="s">
        <v>121</v>
      </c>
      <c r="I231" s="172"/>
      <c r="J231" s="172"/>
      <c r="K231" s="172"/>
    </row>
    <row r="232" spans="1:11" ht="30" customHeight="1">
      <c r="A232" s="269"/>
      <c r="B232" s="92"/>
      <c r="C232" s="782"/>
      <c r="D232" s="178" t="s">
        <v>797</v>
      </c>
      <c r="E232" s="362" t="s">
        <v>121</v>
      </c>
      <c r="F232" s="167" t="s">
        <v>121</v>
      </c>
      <c r="G232" s="167" t="s">
        <v>121</v>
      </c>
      <c r="H232" s="184" t="s">
        <v>121</v>
      </c>
      <c r="I232" s="172"/>
      <c r="J232" s="172"/>
      <c r="K232" s="172"/>
    </row>
    <row r="233" spans="1:11" ht="30" customHeight="1">
      <c r="A233" s="269"/>
      <c r="B233" s="92"/>
      <c r="C233" s="782"/>
      <c r="D233" s="249" t="s">
        <v>798</v>
      </c>
      <c r="E233" s="362" t="s">
        <v>121</v>
      </c>
      <c r="F233" s="362" t="s">
        <v>121</v>
      </c>
      <c r="G233" s="362" t="s">
        <v>121</v>
      </c>
      <c r="H233" s="184" t="s">
        <v>121</v>
      </c>
      <c r="I233" s="172"/>
      <c r="J233" s="172"/>
      <c r="K233" s="172"/>
    </row>
    <row r="234" spans="1:11" ht="30" customHeight="1">
      <c r="A234" s="269"/>
      <c r="B234" s="92"/>
      <c r="C234" s="782"/>
      <c r="D234" s="248" t="s">
        <v>249</v>
      </c>
      <c r="E234" s="393">
        <v>2023</v>
      </c>
      <c r="F234" s="393">
        <v>2024</v>
      </c>
      <c r="G234" s="393">
        <v>2025</v>
      </c>
      <c r="H234" s="393" t="s">
        <v>176</v>
      </c>
      <c r="I234" s="393" t="s">
        <v>177</v>
      </c>
      <c r="J234" s="222"/>
      <c r="K234" s="222"/>
    </row>
    <row r="235" spans="1:11" ht="30" customHeight="1">
      <c r="A235" s="269"/>
      <c r="B235" s="92"/>
      <c r="C235" s="782"/>
      <c r="D235" s="178" t="s">
        <v>789</v>
      </c>
      <c r="E235" s="176">
        <v>0.86</v>
      </c>
      <c r="F235" s="176">
        <v>0.85</v>
      </c>
      <c r="G235" s="176">
        <v>0.82</v>
      </c>
      <c r="H235" s="605">
        <v>-3.5294117647058858E-2</v>
      </c>
      <c r="I235" s="172"/>
      <c r="J235" s="172"/>
      <c r="K235" s="172"/>
    </row>
    <row r="236" spans="1:11" ht="30" customHeight="1">
      <c r="A236" s="269"/>
      <c r="B236" s="92"/>
      <c r="C236" s="782"/>
      <c r="D236" s="178" t="s">
        <v>791</v>
      </c>
      <c r="E236" s="176">
        <v>1</v>
      </c>
      <c r="F236" s="176">
        <v>1.04</v>
      </c>
      <c r="G236" s="176">
        <v>0.91</v>
      </c>
      <c r="H236" s="605">
        <v>-0.125</v>
      </c>
      <c r="I236" s="172"/>
      <c r="J236" s="172"/>
      <c r="K236" s="172"/>
    </row>
    <row r="237" spans="1:11" ht="30" customHeight="1">
      <c r="A237" s="269"/>
      <c r="B237" s="92"/>
      <c r="C237" s="782"/>
      <c r="D237" s="178" t="s">
        <v>792</v>
      </c>
      <c r="E237" s="176">
        <v>0.97</v>
      </c>
      <c r="F237" s="176">
        <v>0.98</v>
      </c>
      <c r="G237" s="176">
        <v>0.97</v>
      </c>
      <c r="H237" s="605">
        <v>-1.0204081632653071E-2</v>
      </c>
      <c r="I237" s="172"/>
      <c r="J237" s="172"/>
      <c r="K237" s="172"/>
    </row>
    <row r="238" spans="1:11" ht="30" customHeight="1">
      <c r="A238" s="269"/>
      <c r="B238" s="92"/>
      <c r="C238" s="782"/>
      <c r="D238" s="178" t="s">
        <v>793</v>
      </c>
      <c r="E238" s="176">
        <v>1</v>
      </c>
      <c r="F238" s="176">
        <v>1.01</v>
      </c>
      <c r="G238" s="176">
        <v>0.96</v>
      </c>
      <c r="H238" s="605">
        <v>-4.9504950495049549E-2</v>
      </c>
      <c r="I238" s="172"/>
      <c r="J238" s="172"/>
      <c r="K238" s="172"/>
    </row>
    <row r="239" spans="1:11" ht="30" customHeight="1">
      <c r="A239" s="269"/>
      <c r="B239" s="92"/>
      <c r="C239" s="782"/>
      <c r="D239" s="178" t="s">
        <v>794</v>
      </c>
      <c r="E239" s="176">
        <v>0.83</v>
      </c>
      <c r="F239" s="176">
        <v>0.81</v>
      </c>
      <c r="G239" s="176">
        <v>0.87</v>
      </c>
      <c r="H239" s="605">
        <v>7.4074074074074001E-2</v>
      </c>
      <c r="I239" s="172"/>
      <c r="J239" s="172"/>
      <c r="K239" s="172"/>
    </row>
    <row r="240" spans="1:11" ht="30" customHeight="1">
      <c r="A240" s="269"/>
      <c r="B240" s="92"/>
      <c r="C240" s="782"/>
      <c r="D240" s="178" t="s">
        <v>795</v>
      </c>
      <c r="E240" s="176">
        <v>0.86</v>
      </c>
      <c r="F240" s="176">
        <v>0.86</v>
      </c>
      <c r="G240" s="176">
        <v>0.85</v>
      </c>
      <c r="H240" s="605">
        <v>-1.1627906976744196E-2</v>
      </c>
      <c r="I240" s="172"/>
      <c r="J240" s="172"/>
      <c r="K240" s="172"/>
    </row>
    <row r="241" spans="1:11" ht="30" customHeight="1">
      <c r="A241" s="269"/>
      <c r="B241" s="92"/>
      <c r="C241" s="782"/>
      <c r="D241" s="178" t="s">
        <v>796</v>
      </c>
      <c r="E241" s="176">
        <v>0.97</v>
      </c>
      <c r="F241" s="176">
        <v>1.01</v>
      </c>
      <c r="G241" s="176">
        <v>0.99</v>
      </c>
      <c r="H241" s="605">
        <v>-1.980198019801982E-2</v>
      </c>
      <c r="I241" s="172"/>
      <c r="J241" s="172"/>
      <c r="K241" s="172"/>
    </row>
    <row r="242" spans="1:11" ht="69" customHeight="1">
      <c r="A242" s="269"/>
      <c r="B242" s="92"/>
      <c r="C242" s="782"/>
      <c r="D242" s="178" t="s">
        <v>797</v>
      </c>
      <c r="E242" s="176">
        <v>1.18</v>
      </c>
      <c r="F242" s="167" t="s">
        <v>121</v>
      </c>
      <c r="G242" s="167" t="s">
        <v>121</v>
      </c>
      <c r="H242" s="605" t="s">
        <v>121</v>
      </c>
      <c r="I242" s="788" t="s">
        <v>807</v>
      </c>
      <c r="J242" s="788"/>
      <c r="K242" s="788"/>
    </row>
    <row r="243" spans="1:11" ht="22.9" customHeight="1">
      <c r="A243" s="269"/>
      <c r="B243" s="92"/>
      <c r="C243" s="782"/>
      <c r="D243" s="249" t="s">
        <v>798</v>
      </c>
      <c r="E243" s="362">
        <v>0.93</v>
      </c>
      <c r="F243" s="362">
        <v>0.94</v>
      </c>
      <c r="G243" s="362">
        <v>1.05</v>
      </c>
      <c r="H243" s="605">
        <v>0.11702127659574479</v>
      </c>
      <c r="I243" s="172"/>
      <c r="J243" s="310"/>
      <c r="K243" s="310"/>
    </row>
    <row r="244" spans="1:11" ht="30" customHeight="1">
      <c r="A244" s="269"/>
      <c r="B244" s="92"/>
      <c r="C244" s="782"/>
      <c r="D244" s="248" t="s">
        <v>250</v>
      </c>
      <c r="E244" s="393">
        <v>2023</v>
      </c>
      <c r="F244" s="393">
        <v>2024</v>
      </c>
      <c r="G244" s="393">
        <v>2025</v>
      </c>
      <c r="H244" s="393" t="s">
        <v>176</v>
      </c>
      <c r="I244" s="393" t="s">
        <v>177</v>
      </c>
      <c r="J244" s="172"/>
      <c r="K244" s="172"/>
    </row>
    <row r="245" spans="1:11" ht="30" customHeight="1">
      <c r="A245" s="269"/>
      <c r="B245" s="92"/>
      <c r="C245" s="782"/>
      <c r="D245" s="178" t="s">
        <v>789</v>
      </c>
      <c r="E245" s="362" t="s">
        <v>121</v>
      </c>
      <c r="F245" s="362" t="s">
        <v>121</v>
      </c>
      <c r="G245" s="362" t="s">
        <v>121</v>
      </c>
      <c r="H245" s="184" t="s">
        <v>121</v>
      </c>
      <c r="I245" s="172"/>
      <c r="J245" s="172"/>
      <c r="K245" s="172"/>
    </row>
    <row r="246" spans="1:11" ht="30" customHeight="1">
      <c r="A246" s="269"/>
      <c r="B246" s="92"/>
      <c r="C246" s="782"/>
      <c r="D246" s="178" t="s">
        <v>791</v>
      </c>
      <c r="E246" s="362" t="s">
        <v>121</v>
      </c>
      <c r="F246" s="362" t="s">
        <v>121</v>
      </c>
      <c r="G246" s="362" t="s">
        <v>121</v>
      </c>
      <c r="H246" s="184" t="s">
        <v>121</v>
      </c>
      <c r="I246" s="172"/>
      <c r="J246" s="172"/>
      <c r="K246" s="172"/>
    </row>
    <row r="247" spans="1:11" ht="30" customHeight="1">
      <c r="A247" s="269"/>
      <c r="B247" s="92"/>
      <c r="C247" s="782"/>
      <c r="D247" s="178" t="s">
        <v>792</v>
      </c>
      <c r="E247" s="362" t="s">
        <v>121</v>
      </c>
      <c r="F247" s="362" t="s">
        <v>121</v>
      </c>
      <c r="G247" s="362" t="s">
        <v>121</v>
      </c>
      <c r="H247" s="184" t="s">
        <v>121</v>
      </c>
      <c r="I247" s="172"/>
      <c r="J247" s="172"/>
      <c r="K247" s="172"/>
    </row>
    <row r="248" spans="1:11" ht="30" customHeight="1">
      <c r="A248" s="269"/>
      <c r="B248" s="92"/>
      <c r="C248" s="782"/>
      <c r="D248" s="178" t="s">
        <v>793</v>
      </c>
      <c r="E248" s="362" t="s">
        <v>121</v>
      </c>
      <c r="F248" s="362" t="s">
        <v>121</v>
      </c>
      <c r="G248" s="176">
        <v>0.98</v>
      </c>
      <c r="H248" s="184" t="s">
        <v>121</v>
      </c>
      <c r="I248" s="172"/>
      <c r="J248" s="172"/>
      <c r="K248" s="172"/>
    </row>
    <row r="249" spans="1:11" ht="30" customHeight="1">
      <c r="A249" s="269"/>
      <c r="B249" s="92"/>
      <c r="C249" s="782"/>
      <c r="D249" s="178" t="s">
        <v>794</v>
      </c>
      <c r="E249" s="362" t="s">
        <v>121</v>
      </c>
      <c r="F249" s="362" t="s">
        <v>121</v>
      </c>
      <c r="G249" s="176">
        <v>0.73</v>
      </c>
      <c r="H249" s="184" t="s">
        <v>121</v>
      </c>
      <c r="I249" s="172"/>
      <c r="J249" s="172"/>
      <c r="K249" s="172"/>
    </row>
    <row r="250" spans="1:11" ht="30" customHeight="1">
      <c r="A250" s="269"/>
      <c r="B250" s="92"/>
      <c r="C250" s="782"/>
      <c r="D250" s="178" t="s">
        <v>795</v>
      </c>
      <c r="E250" s="362" t="s">
        <v>121</v>
      </c>
      <c r="F250" s="362" t="s">
        <v>121</v>
      </c>
      <c r="G250" s="176">
        <v>0.66</v>
      </c>
      <c r="H250" s="184" t="s">
        <v>121</v>
      </c>
      <c r="I250" s="172"/>
      <c r="J250" s="172"/>
      <c r="K250" s="172"/>
    </row>
    <row r="251" spans="1:11" ht="30" customHeight="1">
      <c r="A251" s="269"/>
      <c r="B251" s="92"/>
      <c r="C251" s="782"/>
      <c r="D251" s="178" t="s">
        <v>796</v>
      </c>
      <c r="E251" s="362" t="s">
        <v>121</v>
      </c>
      <c r="F251" s="362" t="s">
        <v>121</v>
      </c>
      <c r="G251" s="362" t="s">
        <v>121</v>
      </c>
      <c r="H251" s="184" t="s">
        <v>121</v>
      </c>
      <c r="I251" s="172"/>
      <c r="J251" s="172"/>
      <c r="K251" s="172"/>
    </row>
    <row r="252" spans="1:11" ht="30" customHeight="1">
      <c r="A252" s="269"/>
      <c r="B252" s="92"/>
      <c r="C252" s="782"/>
      <c r="D252" s="178" t="s">
        <v>797</v>
      </c>
      <c r="E252" s="362" t="s">
        <v>121</v>
      </c>
      <c r="F252" s="167" t="s">
        <v>121</v>
      </c>
      <c r="G252" s="167" t="s">
        <v>121</v>
      </c>
      <c r="H252" s="184" t="s">
        <v>121</v>
      </c>
      <c r="I252" s="172"/>
      <c r="J252" s="172"/>
      <c r="K252" s="172"/>
    </row>
    <row r="253" spans="1:11" ht="30" customHeight="1">
      <c r="A253" s="269"/>
      <c r="B253" s="92"/>
      <c r="C253" s="782"/>
      <c r="D253" s="249" t="s">
        <v>798</v>
      </c>
      <c r="E253" s="362" t="s">
        <v>121</v>
      </c>
      <c r="F253" s="362" t="s">
        <v>121</v>
      </c>
      <c r="G253" s="362" t="s">
        <v>121</v>
      </c>
      <c r="H253" s="184" t="s">
        <v>121</v>
      </c>
      <c r="I253" s="172"/>
      <c r="J253" s="172"/>
      <c r="K253" s="172"/>
    </row>
    <row r="254" spans="1:11" ht="30" customHeight="1">
      <c r="A254" s="269"/>
      <c r="B254" s="92"/>
      <c r="C254" s="782"/>
      <c r="D254" s="248" t="s">
        <v>252</v>
      </c>
      <c r="E254" s="393">
        <v>2023</v>
      </c>
      <c r="F254" s="393">
        <v>2024</v>
      </c>
      <c r="G254" s="393">
        <v>2025</v>
      </c>
      <c r="H254" s="393" t="s">
        <v>176</v>
      </c>
      <c r="I254" s="393" t="s">
        <v>177</v>
      </c>
      <c r="J254" s="172"/>
      <c r="K254" s="172"/>
    </row>
    <row r="255" spans="1:11" ht="30" customHeight="1">
      <c r="A255" s="269"/>
      <c r="B255" s="92"/>
      <c r="C255" s="782"/>
      <c r="D255" s="178" t="s">
        <v>789</v>
      </c>
      <c r="E255" s="362" t="s">
        <v>121</v>
      </c>
      <c r="F255" s="362" t="s">
        <v>121</v>
      </c>
      <c r="G255" s="176">
        <v>0</v>
      </c>
      <c r="H255" s="184" t="s">
        <v>121</v>
      </c>
      <c r="I255" s="172"/>
      <c r="J255" s="172"/>
      <c r="K255" s="172"/>
    </row>
    <row r="256" spans="1:11" ht="30" customHeight="1">
      <c r="A256" s="269"/>
      <c r="B256" s="92"/>
      <c r="C256" s="782"/>
      <c r="D256" s="178" t="s">
        <v>791</v>
      </c>
      <c r="E256" s="176">
        <v>0.53</v>
      </c>
      <c r="F256" s="176">
        <v>0.81</v>
      </c>
      <c r="G256" s="176">
        <v>0.63</v>
      </c>
      <c r="H256" s="605">
        <v>-0.22222222222222227</v>
      </c>
      <c r="I256" s="172"/>
      <c r="J256" s="172"/>
      <c r="K256" s="172"/>
    </row>
    <row r="257" spans="1:11" ht="30" customHeight="1">
      <c r="A257" s="269"/>
      <c r="B257" s="92"/>
      <c r="C257" s="782"/>
      <c r="D257" s="178" t="s">
        <v>792</v>
      </c>
      <c r="E257" s="176">
        <v>0.79</v>
      </c>
      <c r="F257" s="176">
        <v>0.82</v>
      </c>
      <c r="G257" s="176">
        <v>0.8</v>
      </c>
      <c r="H257" s="605">
        <v>-2.4390243902438911E-2</v>
      </c>
      <c r="I257" s="172"/>
      <c r="J257" s="172"/>
      <c r="K257" s="172"/>
    </row>
    <row r="258" spans="1:11" ht="30" customHeight="1">
      <c r="A258" s="269"/>
      <c r="B258" s="92"/>
      <c r="C258" s="782"/>
      <c r="D258" s="178" t="s">
        <v>793</v>
      </c>
      <c r="E258" s="176">
        <v>1.04</v>
      </c>
      <c r="F258" s="176">
        <v>1.1499999999999999</v>
      </c>
      <c r="G258" s="176">
        <v>1.07</v>
      </c>
      <c r="H258" s="605">
        <v>-6.9565217391304224E-2</v>
      </c>
      <c r="I258" s="172"/>
      <c r="J258" s="172"/>
      <c r="K258" s="172"/>
    </row>
    <row r="259" spans="1:11" ht="30" customHeight="1">
      <c r="A259" s="269"/>
      <c r="B259" s="92"/>
      <c r="C259" s="782"/>
      <c r="D259" s="178" t="s">
        <v>794</v>
      </c>
      <c r="E259" s="176">
        <v>0.74</v>
      </c>
      <c r="F259" s="176">
        <v>1.02</v>
      </c>
      <c r="G259" s="176">
        <v>0.99</v>
      </c>
      <c r="H259" s="605">
        <v>-2.9411764705882377E-2</v>
      </c>
      <c r="I259" s="172"/>
      <c r="J259" s="172"/>
      <c r="K259" s="172"/>
    </row>
    <row r="260" spans="1:11" ht="30" customHeight="1">
      <c r="A260" s="269"/>
      <c r="B260" s="92"/>
      <c r="C260" s="782"/>
      <c r="D260" s="178" t="s">
        <v>795</v>
      </c>
      <c r="E260" s="176">
        <v>0.98</v>
      </c>
      <c r="F260" s="176">
        <v>0.94</v>
      </c>
      <c r="G260" s="176">
        <v>0.96</v>
      </c>
      <c r="H260" s="605">
        <v>2.1276595744680871E-2</v>
      </c>
      <c r="I260" s="172"/>
      <c r="J260" s="172"/>
      <c r="K260" s="172"/>
    </row>
    <row r="261" spans="1:11" ht="30" customHeight="1">
      <c r="A261" s="269"/>
      <c r="B261" s="92"/>
      <c r="C261" s="782"/>
      <c r="D261" s="178" t="s">
        <v>796</v>
      </c>
      <c r="E261" s="362" t="s">
        <v>121</v>
      </c>
      <c r="F261" s="362" t="s">
        <v>121</v>
      </c>
      <c r="G261" s="362" t="s">
        <v>121</v>
      </c>
      <c r="H261" s="605" t="s">
        <v>121</v>
      </c>
      <c r="I261" s="172"/>
      <c r="J261" s="172"/>
      <c r="K261" s="172"/>
    </row>
    <row r="262" spans="1:11" ht="30" customHeight="1">
      <c r="A262" s="269"/>
      <c r="B262" s="92"/>
      <c r="C262" s="782"/>
      <c r="D262" s="178" t="s">
        <v>797</v>
      </c>
      <c r="E262" s="176">
        <v>1</v>
      </c>
      <c r="F262" s="167" t="s">
        <v>121</v>
      </c>
      <c r="G262" s="167" t="s">
        <v>121</v>
      </c>
      <c r="H262" s="605" t="s">
        <v>121</v>
      </c>
      <c r="I262" s="172"/>
      <c r="J262" s="172"/>
      <c r="K262" s="172"/>
    </row>
    <row r="263" spans="1:11" ht="30" customHeight="1">
      <c r="A263" s="269"/>
      <c r="B263" s="92"/>
      <c r="C263" s="782"/>
      <c r="D263" s="249" t="s">
        <v>798</v>
      </c>
      <c r="E263" s="176">
        <v>0.98</v>
      </c>
      <c r="F263" s="176">
        <v>1.05</v>
      </c>
      <c r="G263" s="176">
        <v>1</v>
      </c>
      <c r="H263" s="605">
        <v>-4.7619047619047658E-2</v>
      </c>
      <c r="I263" s="172"/>
      <c r="J263" s="172"/>
      <c r="K263" s="172"/>
    </row>
    <row r="264" spans="1:11" ht="30" customHeight="1">
      <c r="A264" s="269"/>
      <c r="B264" s="92"/>
      <c r="C264" s="782"/>
      <c r="D264" s="248" t="s">
        <v>253</v>
      </c>
      <c r="E264" s="393">
        <v>2023</v>
      </c>
      <c r="F264" s="393">
        <v>2024</v>
      </c>
      <c r="G264" s="393">
        <v>2025</v>
      </c>
      <c r="H264" s="393" t="s">
        <v>176</v>
      </c>
      <c r="I264" s="393" t="s">
        <v>177</v>
      </c>
      <c r="J264" s="172"/>
      <c r="K264" s="172"/>
    </row>
    <row r="265" spans="1:11" ht="30" customHeight="1">
      <c r="A265" s="269"/>
      <c r="B265" s="92"/>
      <c r="C265" s="782"/>
      <c r="D265" s="178" t="s">
        <v>789</v>
      </c>
      <c r="E265" s="362" t="s">
        <v>121</v>
      </c>
      <c r="F265" s="362" t="s">
        <v>121</v>
      </c>
      <c r="G265" s="362" t="s">
        <v>121</v>
      </c>
      <c r="H265" s="184" t="s">
        <v>121</v>
      </c>
      <c r="I265" s="172"/>
      <c r="J265" s="172"/>
      <c r="K265" s="172"/>
    </row>
    <row r="266" spans="1:11" ht="30" customHeight="1">
      <c r="A266" s="269"/>
      <c r="B266" s="92"/>
      <c r="C266" s="782"/>
      <c r="D266" s="178" t="s">
        <v>791</v>
      </c>
      <c r="E266" s="176">
        <v>0.61</v>
      </c>
      <c r="F266" s="176">
        <v>0.75</v>
      </c>
      <c r="G266" s="176">
        <v>0.92</v>
      </c>
      <c r="H266" s="605">
        <v>0.22666666666666671</v>
      </c>
      <c r="I266" s="172"/>
      <c r="J266" s="172"/>
      <c r="K266" s="172"/>
    </row>
    <row r="267" spans="1:11" ht="30" customHeight="1">
      <c r="A267" s="269"/>
      <c r="B267" s="92"/>
      <c r="C267" s="782"/>
      <c r="D267" s="178" t="s">
        <v>792</v>
      </c>
      <c r="E267" s="176">
        <v>0.97</v>
      </c>
      <c r="F267" s="176">
        <v>1.02</v>
      </c>
      <c r="G267" s="176">
        <v>0.98</v>
      </c>
      <c r="H267" s="605">
        <v>-3.9215686274509838E-2</v>
      </c>
      <c r="I267" s="172"/>
      <c r="J267" s="172"/>
      <c r="K267" s="172"/>
    </row>
    <row r="268" spans="1:11" ht="30" customHeight="1">
      <c r="A268" s="269"/>
      <c r="B268" s="92"/>
      <c r="C268" s="782"/>
      <c r="D268" s="178" t="s">
        <v>793</v>
      </c>
      <c r="E268" s="176">
        <v>0.98</v>
      </c>
      <c r="F268" s="176">
        <v>1.02</v>
      </c>
      <c r="G268" s="176">
        <v>1.07</v>
      </c>
      <c r="H268" s="605">
        <v>4.9019607843137296E-2</v>
      </c>
      <c r="I268" s="172"/>
      <c r="J268" s="172"/>
      <c r="K268" s="172"/>
    </row>
    <row r="269" spans="1:11" ht="30" customHeight="1">
      <c r="A269" s="269"/>
      <c r="B269" s="92"/>
      <c r="C269" s="782"/>
      <c r="D269" s="178" t="s">
        <v>794</v>
      </c>
      <c r="E269" s="176">
        <v>0.85</v>
      </c>
      <c r="F269" s="176">
        <v>0.96</v>
      </c>
      <c r="G269" s="176">
        <v>1</v>
      </c>
      <c r="H269" s="605">
        <v>4.1666666666666706E-2</v>
      </c>
      <c r="I269" s="172"/>
      <c r="J269" s="172"/>
      <c r="K269" s="172"/>
    </row>
    <row r="270" spans="1:11" ht="30" customHeight="1">
      <c r="A270" s="269"/>
      <c r="B270" s="92"/>
      <c r="C270" s="782"/>
      <c r="D270" s="178" t="s">
        <v>795</v>
      </c>
      <c r="E270" s="176">
        <v>1</v>
      </c>
      <c r="F270" s="176">
        <v>0.78</v>
      </c>
      <c r="G270" s="176">
        <v>0.75</v>
      </c>
      <c r="H270" s="605">
        <v>-3.8461538461538491E-2</v>
      </c>
      <c r="I270" s="172"/>
      <c r="J270" s="172"/>
      <c r="K270" s="172"/>
    </row>
    <row r="271" spans="1:11" ht="30" customHeight="1">
      <c r="A271" s="269"/>
      <c r="B271" s="92"/>
      <c r="C271" s="782"/>
      <c r="D271" s="178" t="s">
        <v>796</v>
      </c>
      <c r="E271" s="362" t="s">
        <v>121</v>
      </c>
      <c r="F271" s="362" t="s">
        <v>121</v>
      </c>
      <c r="G271" s="176">
        <v>0</v>
      </c>
      <c r="H271" s="184" t="s">
        <v>121</v>
      </c>
      <c r="I271" s="172"/>
      <c r="J271" s="172"/>
      <c r="K271" s="172"/>
    </row>
    <row r="272" spans="1:11" ht="30" customHeight="1">
      <c r="A272" s="269"/>
      <c r="B272" s="92"/>
      <c r="C272" s="782"/>
      <c r="D272" s="178" t="s">
        <v>797</v>
      </c>
      <c r="E272" s="176">
        <v>1</v>
      </c>
      <c r="F272" s="167" t="s">
        <v>121</v>
      </c>
      <c r="G272" s="176">
        <v>0</v>
      </c>
      <c r="H272" s="184" t="s">
        <v>121</v>
      </c>
      <c r="I272" s="172"/>
      <c r="J272" s="172"/>
      <c r="K272" s="172"/>
    </row>
    <row r="273" spans="1:11" ht="30" customHeight="1">
      <c r="A273" s="269"/>
      <c r="B273" s="92"/>
      <c r="C273" s="782"/>
      <c r="D273" s="249" t="s">
        <v>798</v>
      </c>
      <c r="E273" s="362" t="s">
        <v>121</v>
      </c>
      <c r="F273" s="362" t="s">
        <v>121</v>
      </c>
      <c r="G273" s="176">
        <v>0</v>
      </c>
      <c r="H273" s="184" t="s">
        <v>121</v>
      </c>
      <c r="I273" s="172"/>
      <c r="J273" s="172"/>
      <c r="K273" s="172"/>
    </row>
    <row r="274" spans="1:11" ht="30" customHeight="1">
      <c r="A274" s="269"/>
      <c r="B274" s="92"/>
      <c r="C274" s="782"/>
      <c r="D274" s="248" t="s">
        <v>254</v>
      </c>
      <c r="E274" s="393">
        <v>2023</v>
      </c>
      <c r="F274" s="393">
        <v>2024</v>
      </c>
      <c r="G274" s="393">
        <v>2025</v>
      </c>
      <c r="H274" s="393" t="s">
        <v>176</v>
      </c>
      <c r="I274" s="393" t="s">
        <v>177</v>
      </c>
      <c r="J274" s="172"/>
      <c r="K274" s="172"/>
    </row>
    <row r="275" spans="1:11" ht="30" customHeight="1">
      <c r="A275" s="269"/>
      <c r="B275" s="92"/>
      <c r="C275" s="782"/>
      <c r="D275" s="178" t="s">
        <v>789</v>
      </c>
      <c r="E275" s="362" t="s">
        <v>121</v>
      </c>
      <c r="F275" s="362" t="s">
        <v>121</v>
      </c>
      <c r="G275" s="176">
        <v>0</v>
      </c>
      <c r="H275" s="184" t="s">
        <v>121</v>
      </c>
      <c r="I275" s="172"/>
      <c r="J275" s="172"/>
      <c r="K275" s="172"/>
    </row>
    <row r="276" spans="1:11" ht="30" customHeight="1">
      <c r="A276" s="269"/>
      <c r="B276" s="92"/>
      <c r="C276" s="782"/>
      <c r="D276" s="178" t="s">
        <v>791</v>
      </c>
      <c r="E276" s="362" t="s">
        <v>121</v>
      </c>
      <c r="F276" s="176">
        <v>0.72</v>
      </c>
      <c r="G276" s="176">
        <v>0.8</v>
      </c>
      <c r="H276" s="605">
        <v>0.11111111111111122</v>
      </c>
      <c r="I276" s="172"/>
      <c r="J276" s="172"/>
      <c r="K276" s="172"/>
    </row>
    <row r="277" spans="1:11" ht="30" customHeight="1">
      <c r="A277" s="269"/>
      <c r="B277" s="92"/>
      <c r="C277" s="782"/>
      <c r="D277" s="178" t="s">
        <v>792</v>
      </c>
      <c r="E277" s="362" t="s">
        <v>121</v>
      </c>
      <c r="F277" s="176">
        <v>0.89</v>
      </c>
      <c r="G277" s="176">
        <v>0.74</v>
      </c>
      <c r="H277" s="605">
        <v>-0.16853932584269665</v>
      </c>
      <c r="I277" s="172"/>
      <c r="J277" s="172"/>
      <c r="K277" s="172"/>
    </row>
    <row r="278" spans="1:11" ht="30" customHeight="1">
      <c r="A278" s="269"/>
      <c r="B278" s="92"/>
      <c r="C278" s="782"/>
      <c r="D278" s="178" t="s">
        <v>793</v>
      </c>
      <c r="E278" s="362" t="s">
        <v>121</v>
      </c>
      <c r="F278" s="176">
        <v>0.81</v>
      </c>
      <c r="G278" s="176">
        <v>0.83</v>
      </c>
      <c r="H278" s="605">
        <v>2.4691358024691242E-2</v>
      </c>
      <c r="I278" s="172"/>
      <c r="J278" s="172"/>
      <c r="K278" s="172"/>
    </row>
    <row r="279" spans="1:11" ht="30" customHeight="1">
      <c r="A279" s="269"/>
      <c r="B279" s="92"/>
      <c r="C279" s="782"/>
      <c r="D279" s="178" t="s">
        <v>794</v>
      </c>
      <c r="E279" s="362" t="s">
        <v>121</v>
      </c>
      <c r="F279" s="176">
        <v>0.63</v>
      </c>
      <c r="G279" s="176">
        <v>0.8</v>
      </c>
      <c r="H279" s="605">
        <v>0.26984126984126988</v>
      </c>
      <c r="I279" s="172"/>
      <c r="J279" s="172"/>
      <c r="K279" s="172"/>
    </row>
    <row r="280" spans="1:11" ht="30" customHeight="1">
      <c r="A280" s="269"/>
      <c r="B280" s="92"/>
      <c r="C280" s="782"/>
      <c r="D280" s="178" t="s">
        <v>795</v>
      </c>
      <c r="E280" s="362" t="s">
        <v>121</v>
      </c>
      <c r="F280" s="176">
        <v>0.88</v>
      </c>
      <c r="G280" s="176">
        <v>0.82</v>
      </c>
      <c r="H280" s="605">
        <v>-6.8181818181818246E-2</v>
      </c>
      <c r="I280" s="172"/>
      <c r="J280" s="172"/>
      <c r="K280" s="172"/>
    </row>
    <row r="281" spans="1:11" ht="30" customHeight="1">
      <c r="A281" s="269"/>
      <c r="B281" s="92"/>
      <c r="C281" s="782"/>
      <c r="D281" s="178" t="s">
        <v>796</v>
      </c>
      <c r="E281" s="362" t="s">
        <v>121</v>
      </c>
      <c r="F281" s="362" t="s">
        <v>121</v>
      </c>
      <c r="G281" s="362" t="s">
        <v>121</v>
      </c>
      <c r="H281" s="184" t="s">
        <v>121</v>
      </c>
      <c r="I281" s="172"/>
      <c r="J281" s="172"/>
      <c r="K281" s="172"/>
    </row>
    <row r="282" spans="1:11" ht="30" customHeight="1">
      <c r="A282" s="269"/>
      <c r="B282" s="92"/>
      <c r="C282" s="782"/>
      <c r="D282" s="178" t="s">
        <v>797</v>
      </c>
      <c r="E282" s="362" t="s">
        <v>121</v>
      </c>
      <c r="F282" s="167" t="s">
        <v>121</v>
      </c>
      <c r="G282" s="167" t="s">
        <v>121</v>
      </c>
      <c r="H282" s="184" t="s">
        <v>121</v>
      </c>
      <c r="I282" s="172"/>
      <c r="J282" s="172"/>
      <c r="K282" s="172"/>
    </row>
    <row r="283" spans="1:11" ht="30" customHeight="1" thickBot="1">
      <c r="A283" s="269"/>
      <c r="B283" s="92"/>
      <c r="C283" s="784"/>
      <c r="D283" s="178" t="s">
        <v>798</v>
      </c>
      <c r="E283" s="362" t="s">
        <v>121</v>
      </c>
      <c r="F283" s="402">
        <v>1.07</v>
      </c>
      <c r="G283" s="402">
        <v>0.02</v>
      </c>
      <c r="H283" s="605">
        <v>-0.98130841121495327</v>
      </c>
      <c r="I283" s="172"/>
      <c r="J283" s="172"/>
      <c r="K283" s="172"/>
    </row>
    <row r="284" spans="1:11" ht="16.899999999999999">
      <c r="A284" s="269"/>
      <c r="B284" s="287"/>
      <c r="C284" s="164"/>
      <c r="D284" s="185"/>
      <c r="E284" s="185"/>
      <c r="F284" s="185"/>
      <c r="G284" s="185"/>
      <c r="H284" s="185"/>
      <c r="I284" s="185"/>
      <c r="J284" s="187"/>
      <c r="K284" s="187"/>
    </row>
    <row r="285" spans="1:11" ht="30" customHeight="1">
      <c r="A285" s="269"/>
      <c r="B285" s="92"/>
      <c r="C285" s="716" t="s">
        <v>808</v>
      </c>
      <c r="D285" s="459" t="s">
        <v>247</v>
      </c>
      <c r="E285" s="393">
        <v>2023</v>
      </c>
      <c r="F285" s="393">
        <v>2024</v>
      </c>
      <c r="G285" s="393">
        <v>2025</v>
      </c>
      <c r="H285" s="393" t="s">
        <v>176</v>
      </c>
      <c r="I285" s="393" t="s">
        <v>177</v>
      </c>
      <c r="J285" s="222"/>
      <c r="K285" s="222"/>
    </row>
    <row r="286" spans="1:11" ht="30" customHeight="1">
      <c r="A286" s="269"/>
      <c r="B286" s="92"/>
      <c r="C286" s="716"/>
      <c r="D286" s="178" t="s">
        <v>789</v>
      </c>
      <c r="E286" s="362" t="s">
        <v>121</v>
      </c>
      <c r="F286" s="362" t="s">
        <v>121</v>
      </c>
      <c r="G286" s="362" t="s">
        <v>121</v>
      </c>
      <c r="H286" s="167" t="s">
        <v>121</v>
      </c>
      <c r="I286" s="172"/>
      <c r="J286" s="222"/>
      <c r="K286" s="222"/>
    </row>
    <row r="287" spans="1:11" ht="30" customHeight="1">
      <c r="A287" s="269"/>
      <c r="B287" s="92"/>
      <c r="C287" s="716"/>
      <c r="D287" s="178" t="s">
        <v>791</v>
      </c>
      <c r="E287" s="176">
        <v>0.35</v>
      </c>
      <c r="F287" s="176">
        <v>0.83</v>
      </c>
      <c r="G287" s="176">
        <v>0.72</v>
      </c>
      <c r="H287" s="605">
        <v>-0.13253012048192769</v>
      </c>
      <c r="I287" s="172"/>
      <c r="J287" s="172"/>
      <c r="K287" s="172"/>
    </row>
    <row r="288" spans="1:11" ht="30" customHeight="1">
      <c r="A288" s="269"/>
      <c r="B288" s="92"/>
      <c r="C288" s="716"/>
      <c r="D288" s="178" t="s">
        <v>792</v>
      </c>
      <c r="E288" s="176">
        <v>0.81</v>
      </c>
      <c r="F288" s="176">
        <v>0.96</v>
      </c>
      <c r="G288" s="176">
        <v>1.06</v>
      </c>
      <c r="H288" s="605">
        <v>0.10416666666666677</v>
      </c>
      <c r="I288" s="172"/>
      <c r="J288" s="172"/>
      <c r="K288" s="172"/>
    </row>
    <row r="289" spans="1:11" ht="30" customHeight="1">
      <c r="A289" s="269"/>
      <c r="B289" s="92"/>
      <c r="C289" s="716"/>
      <c r="D289" s="178" t="s">
        <v>793</v>
      </c>
      <c r="E289" s="176">
        <v>0.98</v>
      </c>
      <c r="F289" s="176">
        <v>0.98</v>
      </c>
      <c r="G289" s="176">
        <v>1.07</v>
      </c>
      <c r="H289" s="605">
        <v>9.1836734693877639E-2</v>
      </c>
      <c r="I289" s="172"/>
      <c r="J289" s="172"/>
      <c r="K289" s="172"/>
    </row>
    <row r="290" spans="1:11" ht="30" customHeight="1">
      <c r="A290" s="269"/>
      <c r="B290" s="92"/>
      <c r="C290" s="716"/>
      <c r="D290" s="178" t="s">
        <v>794</v>
      </c>
      <c r="E290" s="176">
        <v>0.35</v>
      </c>
      <c r="F290" s="176">
        <v>0.92</v>
      </c>
      <c r="G290" s="176">
        <v>1.07</v>
      </c>
      <c r="H290" s="605">
        <v>0.1630434782608696</v>
      </c>
      <c r="I290" s="172"/>
      <c r="J290" s="172"/>
      <c r="K290" s="172"/>
    </row>
    <row r="291" spans="1:11" ht="30" customHeight="1">
      <c r="A291" s="269"/>
      <c r="B291" s="92"/>
      <c r="C291" s="716"/>
      <c r="D291" s="178" t="s">
        <v>795</v>
      </c>
      <c r="E291" s="176">
        <v>0.69</v>
      </c>
      <c r="F291" s="176">
        <v>0.92</v>
      </c>
      <c r="G291" s="176">
        <v>0.83</v>
      </c>
      <c r="H291" s="605">
        <v>-9.7826086956521827E-2</v>
      </c>
      <c r="I291" s="172"/>
      <c r="J291" s="172"/>
      <c r="K291" s="172"/>
    </row>
    <row r="292" spans="1:11" ht="30" customHeight="1">
      <c r="A292" s="269"/>
      <c r="B292" s="92"/>
      <c r="C292" s="716"/>
      <c r="D292" s="178" t="s">
        <v>796</v>
      </c>
      <c r="E292" s="362" t="s">
        <v>121</v>
      </c>
      <c r="F292" s="362" t="s">
        <v>121</v>
      </c>
      <c r="G292" s="362" t="s">
        <v>121</v>
      </c>
      <c r="H292" s="167" t="s">
        <v>121</v>
      </c>
      <c r="I292" s="172"/>
      <c r="J292" s="172"/>
      <c r="K292" s="172"/>
    </row>
    <row r="293" spans="1:11" ht="30" customHeight="1">
      <c r="A293" s="269"/>
      <c r="B293" s="92"/>
      <c r="C293" s="716"/>
      <c r="D293" s="178" t="s">
        <v>797</v>
      </c>
      <c r="E293" s="362" t="s">
        <v>121</v>
      </c>
      <c r="F293" s="167" t="s">
        <v>121</v>
      </c>
      <c r="G293" s="167" t="s">
        <v>121</v>
      </c>
      <c r="H293" s="167" t="s">
        <v>121</v>
      </c>
      <c r="I293" s="172"/>
      <c r="J293" s="172"/>
      <c r="K293" s="172"/>
    </row>
    <row r="294" spans="1:11" ht="30" customHeight="1">
      <c r="A294" s="269"/>
      <c r="B294" s="92"/>
      <c r="C294" s="716"/>
      <c r="D294" s="178" t="s">
        <v>798</v>
      </c>
      <c r="E294" s="362" t="s">
        <v>121</v>
      </c>
      <c r="F294" s="362" t="s">
        <v>121</v>
      </c>
      <c r="G294" s="362" t="s">
        <v>121</v>
      </c>
      <c r="H294" s="167" t="s">
        <v>121</v>
      </c>
      <c r="I294" s="172"/>
      <c r="J294" s="172"/>
      <c r="K294" s="172"/>
    </row>
    <row r="295" spans="1:11" ht="30" customHeight="1">
      <c r="A295" s="269"/>
      <c r="B295" s="92"/>
      <c r="C295" s="716"/>
      <c r="D295" s="538" t="s">
        <v>249</v>
      </c>
      <c r="E295" s="393">
        <v>2023</v>
      </c>
      <c r="F295" s="393">
        <v>2024</v>
      </c>
      <c r="G295" s="393">
        <v>2025</v>
      </c>
      <c r="H295" s="393" t="s">
        <v>176</v>
      </c>
      <c r="I295" s="393" t="s">
        <v>177</v>
      </c>
      <c r="J295" s="172"/>
      <c r="K295" s="172"/>
    </row>
    <row r="296" spans="1:11" ht="30" customHeight="1">
      <c r="A296" s="269"/>
      <c r="B296" s="92"/>
      <c r="C296" s="716"/>
      <c r="D296" s="449" t="s">
        <v>789</v>
      </c>
      <c r="E296" s="176">
        <v>0.82</v>
      </c>
      <c r="F296" s="176">
        <v>0.65</v>
      </c>
      <c r="G296" s="176">
        <v>0.65</v>
      </c>
      <c r="H296" s="605">
        <v>0</v>
      </c>
      <c r="I296" s="172"/>
      <c r="J296" s="172"/>
      <c r="K296" s="172"/>
    </row>
    <row r="297" spans="1:11" ht="30" customHeight="1">
      <c r="A297" s="269"/>
      <c r="B297" s="92"/>
      <c r="C297" s="716"/>
      <c r="D297" s="178" t="s">
        <v>791</v>
      </c>
      <c r="E297" s="176">
        <v>0.9</v>
      </c>
      <c r="F297" s="176">
        <v>0.94</v>
      </c>
      <c r="G297" s="176">
        <v>0.83</v>
      </c>
      <c r="H297" s="605">
        <v>-0.11702127659574467</v>
      </c>
      <c r="I297" s="172"/>
      <c r="J297" s="172"/>
      <c r="K297" s="172"/>
    </row>
    <row r="298" spans="1:11" ht="30" customHeight="1">
      <c r="A298" s="269"/>
      <c r="B298" s="92"/>
      <c r="C298" s="716"/>
      <c r="D298" s="178" t="s">
        <v>792</v>
      </c>
      <c r="E298" s="176">
        <v>0.96</v>
      </c>
      <c r="F298" s="176">
        <v>0.98</v>
      </c>
      <c r="G298" s="176">
        <v>1.01</v>
      </c>
      <c r="H298" s="605">
        <v>3.0612244897959211E-2</v>
      </c>
      <c r="I298" s="172"/>
      <c r="J298" s="172"/>
      <c r="K298" s="172"/>
    </row>
    <row r="299" spans="1:11" ht="30" customHeight="1">
      <c r="A299" s="269"/>
      <c r="B299" s="92"/>
      <c r="C299" s="716"/>
      <c r="D299" s="178" t="s">
        <v>793</v>
      </c>
      <c r="E299" s="176">
        <v>1.03</v>
      </c>
      <c r="F299" s="176">
        <v>0.99</v>
      </c>
      <c r="G299" s="176">
        <v>0.93</v>
      </c>
      <c r="H299" s="605">
        <v>-6.0606060606060545E-2</v>
      </c>
      <c r="I299" s="172"/>
      <c r="J299" s="172"/>
      <c r="K299" s="172"/>
    </row>
    <row r="300" spans="1:11" ht="30" customHeight="1">
      <c r="A300" s="269"/>
      <c r="B300" s="92"/>
      <c r="C300" s="716"/>
      <c r="D300" s="178" t="s">
        <v>794</v>
      </c>
      <c r="E300" s="176">
        <v>0.81</v>
      </c>
      <c r="F300" s="176">
        <v>0.79</v>
      </c>
      <c r="G300" s="176">
        <v>0.82</v>
      </c>
      <c r="H300" s="605">
        <v>3.7974683544303688E-2</v>
      </c>
      <c r="I300" s="172"/>
      <c r="J300" s="172"/>
      <c r="K300" s="172"/>
    </row>
    <row r="301" spans="1:11" ht="30" customHeight="1">
      <c r="A301" s="269"/>
      <c r="B301" s="92"/>
      <c r="C301" s="716"/>
      <c r="D301" s="178" t="s">
        <v>795</v>
      </c>
      <c r="E301" s="176">
        <v>0.79</v>
      </c>
      <c r="F301" s="176">
        <v>0.78</v>
      </c>
      <c r="G301" s="176">
        <v>0.87</v>
      </c>
      <c r="H301" s="605">
        <v>0.11538461538461534</v>
      </c>
      <c r="I301" s="172"/>
      <c r="J301" s="172"/>
      <c r="K301" s="172"/>
    </row>
    <row r="302" spans="1:11" ht="30" customHeight="1">
      <c r="A302" s="269"/>
      <c r="B302" s="92"/>
      <c r="C302" s="716"/>
      <c r="D302" s="178" t="s">
        <v>796</v>
      </c>
      <c r="E302" s="176">
        <v>0.93</v>
      </c>
      <c r="F302" s="176">
        <v>0.97</v>
      </c>
      <c r="G302" s="176">
        <v>0.96</v>
      </c>
      <c r="H302" s="605">
        <v>-1.0309278350515474E-2</v>
      </c>
      <c r="I302" s="172"/>
      <c r="J302" s="172"/>
      <c r="K302" s="172"/>
    </row>
    <row r="303" spans="1:11" ht="30" customHeight="1">
      <c r="A303" s="269"/>
      <c r="B303" s="92"/>
      <c r="C303" s="716"/>
      <c r="D303" s="178" t="s">
        <v>797</v>
      </c>
      <c r="E303" s="176">
        <v>1.18</v>
      </c>
      <c r="F303" s="167" t="s">
        <v>121</v>
      </c>
      <c r="G303" s="167" t="s">
        <v>121</v>
      </c>
      <c r="H303" s="184" t="s">
        <v>121</v>
      </c>
      <c r="I303" s="172"/>
      <c r="J303" s="172"/>
      <c r="K303" s="172"/>
    </row>
    <row r="304" spans="1:11" ht="30" customHeight="1">
      <c r="A304" s="269"/>
      <c r="B304" s="92"/>
      <c r="C304" s="716"/>
      <c r="D304" s="178" t="s">
        <v>798</v>
      </c>
      <c r="E304" s="176">
        <v>0.98</v>
      </c>
      <c r="F304" s="176">
        <v>0.97</v>
      </c>
      <c r="G304" s="176">
        <v>1.1399999999999999</v>
      </c>
      <c r="H304" s="605">
        <v>0.17525773195876282</v>
      </c>
      <c r="I304" s="172"/>
      <c r="J304" s="172"/>
      <c r="K304" s="172"/>
    </row>
    <row r="305" spans="1:11" ht="30" customHeight="1">
      <c r="A305" s="269"/>
      <c r="B305" s="92"/>
      <c r="C305" s="716"/>
      <c r="D305" s="538" t="s">
        <v>250</v>
      </c>
      <c r="E305" s="393">
        <v>2023</v>
      </c>
      <c r="F305" s="393">
        <v>2024</v>
      </c>
      <c r="G305" s="393">
        <v>2025</v>
      </c>
      <c r="H305" s="393" t="s">
        <v>176</v>
      </c>
      <c r="I305" s="393" t="s">
        <v>177</v>
      </c>
      <c r="J305" s="172"/>
      <c r="K305" s="172"/>
    </row>
    <row r="306" spans="1:11" ht="30" customHeight="1">
      <c r="A306" s="269"/>
      <c r="B306" s="92"/>
      <c r="C306" s="716"/>
      <c r="D306" s="449" t="s">
        <v>789</v>
      </c>
      <c r="E306" s="362" t="s">
        <v>121</v>
      </c>
      <c r="F306" s="362" t="s">
        <v>121</v>
      </c>
      <c r="G306" s="362" t="s">
        <v>121</v>
      </c>
      <c r="H306" s="167" t="s">
        <v>121</v>
      </c>
      <c r="I306" s="172"/>
      <c r="J306" s="172"/>
      <c r="K306" s="172"/>
    </row>
    <row r="307" spans="1:11" ht="30" customHeight="1">
      <c r="A307" s="269"/>
      <c r="B307" s="92"/>
      <c r="C307" s="716"/>
      <c r="D307" s="178" t="s">
        <v>791</v>
      </c>
      <c r="E307" s="362" t="s">
        <v>121</v>
      </c>
      <c r="F307" s="362" t="s">
        <v>121</v>
      </c>
      <c r="G307" s="362" t="s">
        <v>121</v>
      </c>
      <c r="H307" s="167" t="s">
        <v>121</v>
      </c>
      <c r="I307" s="172"/>
      <c r="J307" s="172"/>
      <c r="K307" s="172"/>
    </row>
    <row r="308" spans="1:11" ht="30" customHeight="1">
      <c r="A308" s="269"/>
      <c r="B308" s="92"/>
      <c r="C308" s="716"/>
      <c r="D308" s="178" t="s">
        <v>792</v>
      </c>
      <c r="E308" s="362" t="s">
        <v>121</v>
      </c>
      <c r="F308" s="362" t="s">
        <v>121</v>
      </c>
      <c r="G308" s="362" t="s">
        <v>121</v>
      </c>
      <c r="H308" s="167" t="s">
        <v>121</v>
      </c>
      <c r="I308" s="172"/>
      <c r="J308" s="172"/>
      <c r="K308" s="172"/>
    </row>
    <row r="309" spans="1:11" ht="30" customHeight="1">
      <c r="A309" s="269"/>
      <c r="B309" s="92"/>
      <c r="C309" s="716"/>
      <c r="D309" s="178" t="s">
        <v>793</v>
      </c>
      <c r="E309" s="362" t="s">
        <v>121</v>
      </c>
      <c r="F309" s="362" t="s">
        <v>121</v>
      </c>
      <c r="G309" s="176">
        <v>0.99</v>
      </c>
      <c r="H309" s="167" t="s">
        <v>121</v>
      </c>
      <c r="I309" s="172"/>
      <c r="J309" s="172"/>
      <c r="K309" s="172"/>
    </row>
    <row r="310" spans="1:11" ht="30" customHeight="1">
      <c r="A310" s="269"/>
      <c r="B310" s="92"/>
      <c r="C310" s="716"/>
      <c r="D310" s="178" t="s">
        <v>794</v>
      </c>
      <c r="E310" s="362" t="s">
        <v>121</v>
      </c>
      <c r="F310" s="362" t="s">
        <v>121</v>
      </c>
      <c r="G310" s="176">
        <v>0.79</v>
      </c>
      <c r="H310" s="167" t="s">
        <v>121</v>
      </c>
      <c r="I310" s="172"/>
      <c r="J310" s="172"/>
      <c r="K310" s="172"/>
    </row>
    <row r="311" spans="1:11" ht="30" customHeight="1">
      <c r="A311" s="269"/>
      <c r="B311" s="92"/>
      <c r="C311" s="716"/>
      <c r="D311" s="178" t="s">
        <v>795</v>
      </c>
      <c r="E311" s="362" t="s">
        <v>121</v>
      </c>
      <c r="F311" s="362" t="s">
        <v>121</v>
      </c>
      <c r="G311" s="176">
        <v>0.84</v>
      </c>
      <c r="H311" s="167" t="s">
        <v>121</v>
      </c>
      <c r="I311" s="172"/>
      <c r="J311" s="172"/>
      <c r="K311" s="172"/>
    </row>
    <row r="312" spans="1:11" ht="30" customHeight="1">
      <c r="A312" s="269"/>
      <c r="B312" s="92"/>
      <c r="C312" s="716"/>
      <c r="D312" s="178" t="s">
        <v>796</v>
      </c>
      <c r="E312" s="362" t="s">
        <v>121</v>
      </c>
      <c r="F312" s="362" t="s">
        <v>121</v>
      </c>
      <c r="G312" s="362" t="s">
        <v>121</v>
      </c>
      <c r="H312" s="167" t="s">
        <v>121</v>
      </c>
      <c r="I312" s="172"/>
      <c r="J312" s="172"/>
      <c r="K312" s="172"/>
    </row>
    <row r="313" spans="1:11" ht="30" customHeight="1">
      <c r="A313" s="269"/>
      <c r="B313" s="92"/>
      <c r="C313" s="716"/>
      <c r="D313" s="178" t="s">
        <v>797</v>
      </c>
      <c r="E313" s="362" t="s">
        <v>121</v>
      </c>
      <c r="F313" s="167" t="s">
        <v>121</v>
      </c>
      <c r="G313" s="167" t="s">
        <v>121</v>
      </c>
      <c r="H313" s="167" t="s">
        <v>121</v>
      </c>
      <c r="I313" s="172"/>
      <c r="J313" s="172"/>
      <c r="K313" s="172"/>
    </row>
    <row r="314" spans="1:11" ht="30" customHeight="1">
      <c r="A314" s="269"/>
      <c r="B314" s="92"/>
      <c r="C314" s="716"/>
      <c r="D314" s="178" t="s">
        <v>798</v>
      </c>
      <c r="E314" s="362" t="s">
        <v>121</v>
      </c>
      <c r="F314" s="362" t="s">
        <v>121</v>
      </c>
      <c r="G314" s="362" t="s">
        <v>121</v>
      </c>
      <c r="H314" s="167" t="s">
        <v>121</v>
      </c>
      <c r="I314" s="172"/>
      <c r="J314" s="172"/>
      <c r="K314" s="172"/>
    </row>
    <row r="315" spans="1:11" ht="30" customHeight="1">
      <c r="A315" s="269"/>
      <c r="B315" s="92"/>
      <c r="C315" s="716"/>
      <c r="D315" s="538" t="s">
        <v>252</v>
      </c>
      <c r="E315" s="393">
        <v>2023</v>
      </c>
      <c r="F315" s="393">
        <v>2024</v>
      </c>
      <c r="G315" s="393">
        <v>2025</v>
      </c>
      <c r="H315" s="393" t="s">
        <v>176</v>
      </c>
      <c r="I315" s="393" t="s">
        <v>177</v>
      </c>
      <c r="J315" s="172"/>
      <c r="K315" s="172"/>
    </row>
    <row r="316" spans="1:11" ht="30" customHeight="1">
      <c r="A316" s="269"/>
      <c r="B316" s="92"/>
      <c r="C316" s="716"/>
      <c r="D316" s="449" t="s">
        <v>789</v>
      </c>
      <c r="E316" s="362" t="s">
        <v>121</v>
      </c>
      <c r="F316" s="362" t="s">
        <v>121</v>
      </c>
      <c r="G316" s="362" t="s">
        <v>121</v>
      </c>
      <c r="H316" s="167" t="s">
        <v>121</v>
      </c>
      <c r="I316" s="172"/>
      <c r="J316" s="172"/>
      <c r="K316" s="172"/>
    </row>
    <row r="317" spans="1:11" ht="30" customHeight="1">
      <c r="A317" s="269"/>
      <c r="B317" s="92"/>
      <c r="C317" s="716"/>
      <c r="D317" s="178" t="s">
        <v>791</v>
      </c>
      <c r="E317" s="176">
        <v>0.53</v>
      </c>
      <c r="F317" s="176">
        <v>0.83</v>
      </c>
      <c r="G317" s="176">
        <v>0.41</v>
      </c>
      <c r="H317" s="605">
        <v>-0.50602409638554213</v>
      </c>
      <c r="I317" s="172"/>
      <c r="J317" s="172"/>
      <c r="K317" s="172"/>
    </row>
    <row r="318" spans="1:11" ht="30" customHeight="1">
      <c r="A318" s="269"/>
      <c r="B318" s="92"/>
      <c r="C318" s="716"/>
      <c r="D318" s="178" t="s">
        <v>792</v>
      </c>
      <c r="E318" s="176">
        <v>0.48</v>
      </c>
      <c r="F318" s="176">
        <v>0.85</v>
      </c>
      <c r="G318" s="176">
        <v>0.86</v>
      </c>
      <c r="H318" s="605">
        <v>1.1764705882352951E-2</v>
      </c>
      <c r="I318" s="172"/>
      <c r="J318" s="172"/>
      <c r="K318" s="172"/>
    </row>
    <row r="319" spans="1:11" ht="30" customHeight="1">
      <c r="A319" s="269"/>
      <c r="B319" s="92"/>
      <c r="C319" s="716"/>
      <c r="D319" s="178" t="s">
        <v>793</v>
      </c>
      <c r="E319" s="176">
        <v>1.04</v>
      </c>
      <c r="F319" s="176">
        <v>1.03</v>
      </c>
      <c r="G319" s="176">
        <v>1.05</v>
      </c>
      <c r="H319" s="605">
        <v>1.9417475728155355E-2</v>
      </c>
      <c r="I319" s="172"/>
      <c r="J319" s="172"/>
      <c r="K319" s="172"/>
    </row>
    <row r="320" spans="1:11" ht="30" customHeight="1">
      <c r="A320" s="269"/>
      <c r="B320" s="92"/>
      <c r="C320" s="716"/>
      <c r="D320" s="178" t="s">
        <v>794</v>
      </c>
      <c r="E320" s="176">
        <v>0.74</v>
      </c>
      <c r="F320" s="176">
        <v>0.92</v>
      </c>
      <c r="G320" s="176">
        <v>0.83</v>
      </c>
      <c r="H320" s="605">
        <v>-9.7826086956521827E-2</v>
      </c>
      <c r="I320" s="172"/>
      <c r="J320" s="172"/>
      <c r="K320" s="172"/>
    </row>
    <row r="321" spans="1:11" ht="30" customHeight="1">
      <c r="A321" s="269"/>
      <c r="B321" s="92"/>
      <c r="C321" s="716"/>
      <c r="D321" s="178" t="s">
        <v>795</v>
      </c>
      <c r="E321" s="176">
        <v>0.98</v>
      </c>
      <c r="F321" s="176">
        <v>0.85</v>
      </c>
      <c r="G321" s="176">
        <v>0.93</v>
      </c>
      <c r="H321" s="605">
        <v>9.4117647058823611E-2</v>
      </c>
      <c r="I321" s="172"/>
      <c r="J321" s="172"/>
      <c r="K321" s="172"/>
    </row>
    <row r="322" spans="1:11" ht="30" customHeight="1">
      <c r="A322" s="269"/>
      <c r="B322" s="92"/>
      <c r="C322" s="716"/>
      <c r="D322" s="178" t="s">
        <v>796</v>
      </c>
      <c r="E322" s="362" t="s">
        <v>121</v>
      </c>
      <c r="F322" s="362" t="s">
        <v>121</v>
      </c>
      <c r="G322" s="362" t="s">
        <v>121</v>
      </c>
      <c r="H322" s="184" t="s">
        <v>121</v>
      </c>
      <c r="I322" s="172"/>
      <c r="J322" s="172"/>
      <c r="K322" s="172"/>
    </row>
    <row r="323" spans="1:11" ht="30" customHeight="1">
      <c r="A323" s="269"/>
      <c r="B323" s="92"/>
      <c r="C323" s="716"/>
      <c r="D323" s="178" t="s">
        <v>797</v>
      </c>
      <c r="E323" s="176">
        <v>1</v>
      </c>
      <c r="F323" s="167" t="s">
        <v>121</v>
      </c>
      <c r="G323" s="167" t="s">
        <v>121</v>
      </c>
      <c r="H323" s="184"/>
      <c r="I323" s="172"/>
      <c r="J323" s="172"/>
      <c r="K323" s="172"/>
    </row>
    <row r="324" spans="1:11" ht="30" customHeight="1">
      <c r="A324" s="269"/>
      <c r="B324" s="92"/>
      <c r="C324" s="716"/>
      <c r="D324" s="158" t="s">
        <v>798</v>
      </c>
      <c r="E324" s="176">
        <v>0.98</v>
      </c>
      <c r="F324" s="176">
        <v>1.06</v>
      </c>
      <c r="G324" s="176">
        <v>0.93</v>
      </c>
      <c r="H324" s="605">
        <v>-0.12264150943396226</v>
      </c>
      <c r="I324" s="172"/>
      <c r="J324" s="172"/>
      <c r="K324" s="172"/>
    </row>
    <row r="325" spans="1:11" ht="30" customHeight="1">
      <c r="A325" s="269"/>
      <c r="B325" s="92"/>
      <c r="C325" s="716"/>
      <c r="D325" s="539" t="s">
        <v>253</v>
      </c>
      <c r="E325" s="393">
        <v>2023</v>
      </c>
      <c r="F325" s="393">
        <v>2024</v>
      </c>
      <c r="G325" s="393">
        <v>2025</v>
      </c>
      <c r="H325" s="393" t="s">
        <v>176</v>
      </c>
      <c r="I325" s="393" t="s">
        <v>177</v>
      </c>
      <c r="J325" s="172"/>
      <c r="K325" s="172"/>
    </row>
    <row r="326" spans="1:11" ht="30" customHeight="1">
      <c r="A326" s="269"/>
      <c r="B326" s="92"/>
      <c r="C326" s="716"/>
      <c r="D326" s="449" t="s">
        <v>789</v>
      </c>
      <c r="E326" s="362" t="s">
        <v>121</v>
      </c>
      <c r="F326" s="362" t="s">
        <v>121</v>
      </c>
      <c r="G326" s="362" t="s">
        <v>121</v>
      </c>
      <c r="H326" s="167" t="s">
        <v>121</v>
      </c>
      <c r="I326" s="172"/>
      <c r="J326" s="172"/>
      <c r="K326" s="172"/>
    </row>
    <row r="327" spans="1:11" ht="30" customHeight="1">
      <c r="A327" s="269"/>
      <c r="B327" s="92"/>
      <c r="C327" s="716"/>
      <c r="D327" s="178" t="s">
        <v>791</v>
      </c>
      <c r="E327" s="176">
        <v>0.61</v>
      </c>
      <c r="F327" s="176">
        <v>0.69</v>
      </c>
      <c r="G327" s="176">
        <v>0.92</v>
      </c>
      <c r="H327" s="605">
        <v>0.33333333333333348</v>
      </c>
      <c r="I327" s="172"/>
      <c r="J327" s="172"/>
      <c r="K327" s="172"/>
    </row>
    <row r="328" spans="1:11" ht="30" customHeight="1">
      <c r="A328" s="269"/>
      <c r="B328" s="92"/>
      <c r="C328" s="716"/>
      <c r="D328" s="178" t="s">
        <v>792</v>
      </c>
      <c r="E328" s="176">
        <v>0.97</v>
      </c>
      <c r="F328" s="176">
        <v>0.95</v>
      </c>
      <c r="G328" s="176">
        <v>0.96</v>
      </c>
      <c r="H328" s="605">
        <v>1.0526315789473694E-2</v>
      </c>
      <c r="I328" s="172"/>
      <c r="J328" s="172"/>
      <c r="K328" s="172"/>
    </row>
    <row r="329" spans="1:11" ht="30" customHeight="1">
      <c r="A329" s="269"/>
      <c r="B329" s="92"/>
      <c r="C329" s="716"/>
      <c r="D329" s="178" t="s">
        <v>793</v>
      </c>
      <c r="E329" s="176">
        <v>0.98</v>
      </c>
      <c r="F329" s="176">
        <v>1.05</v>
      </c>
      <c r="G329" s="176">
        <v>1.05</v>
      </c>
      <c r="H329" s="605">
        <v>0</v>
      </c>
      <c r="I329" s="172"/>
      <c r="J329" s="172"/>
      <c r="K329" s="172"/>
    </row>
    <row r="330" spans="1:11" ht="30" customHeight="1">
      <c r="A330" s="269"/>
      <c r="B330" s="92"/>
      <c r="C330" s="716"/>
      <c r="D330" s="178" t="s">
        <v>794</v>
      </c>
      <c r="E330" s="176">
        <v>0.85</v>
      </c>
      <c r="F330" s="176">
        <v>0.8</v>
      </c>
      <c r="G330" s="176">
        <v>0.94</v>
      </c>
      <c r="H330" s="605">
        <v>0.17499999999999988</v>
      </c>
      <c r="I330" s="172"/>
      <c r="J330" s="172"/>
      <c r="K330" s="172"/>
    </row>
    <row r="331" spans="1:11" ht="30" customHeight="1">
      <c r="A331" s="269"/>
      <c r="B331" s="92"/>
      <c r="C331" s="716"/>
      <c r="D331" s="178" t="s">
        <v>795</v>
      </c>
      <c r="E331" s="176">
        <v>0.91</v>
      </c>
      <c r="F331" s="176">
        <v>0.85</v>
      </c>
      <c r="G331" s="176">
        <v>0.87</v>
      </c>
      <c r="H331" s="605">
        <v>2.3529411764705903E-2</v>
      </c>
      <c r="I331" s="172"/>
      <c r="J331" s="172"/>
      <c r="K331" s="172"/>
    </row>
    <row r="332" spans="1:11" ht="30" customHeight="1">
      <c r="A332" s="269"/>
      <c r="B332" s="92"/>
      <c r="C332" s="716"/>
      <c r="D332" s="178" t="s">
        <v>796</v>
      </c>
      <c r="E332" s="362" t="s">
        <v>121</v>
      </c>
      <c r="F332" s="362" t="s">
        <v>121</v>
      </c>
      <c r="G332" s="362" t="s">
        <v>121</v>
      </c>
      <c r="H332" s="167" t="s">
        <v>121</v>
      </c>
      <c r="I332" s="172"/>
      <c r="J332" s="172"/>
      <c r="K332" s="172"/>
    </row>
    <row r="333" spans="1:11" ht="30" customHeight="1">
      <c r="A333" s="269"/>
      <c r="B333" s="92"/>
      <c r="C333" s="716"/>
      <c r="D333" s="178" t="s">
        <v>797</v>
      </c>
      <c r="E333" s="176">
        <v>1</v>
      </c>
      <c r="F333" s="167" t="s">
        <v>121</v>
      </c>
      <c r="G333" s="167" t="s">
        <v>121</v>
      </c>
      <c r="H333" s="167" t="s">
        <v>121</v>
      </c>
      <c r="I333" s="172"/>
      <c r="J333" s="172"/>
      <c r="K333" s="172"/>
    </row>
    <row r="334" spans="1:11" ht="30" customHeight="1">
      <c r="A334" s="269"/>
      <c r="B334" s="92"/>
      <c r="C334" s="716"/>
      <c r="D334" s="178" t="s">
        <v>798</v>
      </c>
      <c r="E334" s="362" t="s">
        <v>121</v>
      </c>
      <c r="F334" s="362" t="s">
        <v>121</v>
      </c>
      <c r="G334" s="362" t="s">
        <v>121</v>
      </c>
      <c r="H334" s="167" t="s">
        <v>121</v>
      </c>
      <c r="I334" s="172"/>
      <c r="J334" s="172"/>
      <c r="K334" s="172"/>
    </row>
    <row r="335" spans="1:11" ht="30" customHeight="1">
      <c r="A335" s="269"/>
      <c r="B335" s="92"/>
      <c r="C335" s="716"/>
      <c r="D335" s="538" t="s">
        <v>254</v>
      </c>
      <c r="E335" s="393">
        <v>2023</v>
      </c>
      <c r="F335" s="393">
        <v>2024</v>
      </c>
      <c r="G335" s="393">
        <v>2025</v>
      </c>
      <c r="H335" s="393" t="s">
        <v>176</v>
      </c>
      <c r="I335" s="393" t="s">
        <v>177</v>
      </c>
      <c r="J335" s="172"/>
      <c r="K335" s="172"/>
    </row>
    <row r="336" spans="1:11" ht="30" customHeight="1">
      <c r="A336" s="269"/>
      <c r="B336" s="92"/>
      <c r="C336" s="716"/>
      <c r="D336" s="449" t="s">
        <v>789</v>
      </c>
      <c r="E336" s="176">
        <v>1</v>
      </c>
      <c r="F336" s="362" t="s">
        <v>121</v>
      </c>
      <c r="G336" s="362" t="s">
        <v>121</v>
      </c>
      <c r="H336" s="167"/>
      <c r="I336" s="172"/>
      <c r="J336" s="172"/>
      <c r="K336" s="172"/>
    </row>
    <row r="337" spans="1:11" ht="30" customHeight="1">
      <c r="A337" s="269"/>
      <c r="B337" s="92"/>
      <c r="C337" s="716"/>
      <c r="D337" s="178" t="s">
        <v>791</v>
      </c>
      <c r="E337" s="176">
        <v>1</v>
      </c>
      <c r="F337" s="176">
        <v>0.72</v>
      </c>
      <c r="G337" s="176">
        <v>0.76</v>
      </c>
      <c r="H337" s="605">
        <v>5.5555555555555608E-2</v>
      </c>
      <c r="I337" s="172"/>
      <c r="J337" s="172"/>
      <c r="K337" s="172"/>
    </row>
    <row r="338" spans="1:11" ht="30" customHeight="1">
      <c r="A338" s="269"/>
      <c r="B338" s="92"/>
      <c r="C338" s="716"/>
      <c r="D338" s="178" t="s">
        <v>792</v>
      </c>
      <c r="E338" s="176">
        <v>1</v>
      </c>
      <c r="F338" s="176">
        <v>0.98</v>
      </c>
      <c r="G338" s="176">
        <v>0.7</v>
      </c>
      <c r="H338" s="605">
        <v>-0.28571428571428575</v>
      </c>
      <c r="I338" s="172"/>
      <c r="J338" s="172"/>
      <c r="K338" s="172"/>
    </row>
    <row r="339" spans="1:11" ht="30" customHeight="1">
      <c r="A339" s="269"/>
      <c r="B339" s="92"/>
      <c r="C339" s="716"/>
      <c r="D339" s="178" t="s">
        <v>793</v>
      </c>
      <c r="E339" s="176">
        <v>1</v>
      </c>
      <c r="F339" s="176">
        <v>0.74</v>
      </c>
      <c r="G339" s="176">
        <v>0.9</v>
      </c>
      <c r="H339" s="605">
        <v>0.21621621621621626</v>
      </c>
      <c r="I339" s="172"/>
      <c r="J339" s="172"/>
      <c r="K339" s="172"/>
    </row>
    <row r="340" spans="1:11" ht="30" customHeight="1">
      <c r="A340" s="269"/>
      <c r="B340" s="92"/>
      <c r="C340" s="716"/>
      <c r="D340" s="178" t="s">
        <v>794</v>
      </c>
      <c r="E340" s="176">
        <v>1</v>
      </c>
      <c r="F340" s="176">
        <v>0.96</v>
      </c>
      <c r="G340" s="176">
        <v>0.8</v>
      </c>
      <c r="H340" s="605">
        <v>-0.1666666666666666</v>
      </c>
      <c r="I340" s="172"/>
      <c r="J340" s="172"/>
      <c r="K340" s="172"/>
    </row>
    <row r="341" spans="1:11" ht="30" customHeight="1">
      <c r="A341" s="269"/>
      <c r="B341" s="92"/>
      <c r="C341" s="716"/>
      <c r="D341" s="178" t="s">
        <v>795</v>
      </c>
      <c r="E341" s="176">
        <v>1</v>
      </c>
      <c r="F341" s="176">
        <v>0.9</v>
      </c>
      <c r="G341" s="176">
        <v>0.88</v>
      </c>
      <c r="H341" s="605">
        <v>-2.222222222222224E-2</v>
      </c>
      <c r="I341" s="172"/>
      <c r="J341" s="172"/>
      <c r="K341" s="172"/>
    </row>
    <row r="342" spans="1:11" ht="30" customHeight="1">
      <c r="A342" s="269"/>
      <c r="B342" s="92"/>
      <c r="C342" s="716"/>
      <c r="D342" s="178" t="s">
        <v>796</v>
      </c>
      <c r="E342" s="362" t="s">
        <v>121</v>
      </c>
      <c r="F342" s="362" t="s">
        <v>121</v>
      </c>
      <c r="G342" s="362" t="s">
        <v>121</v>
      </c>
      <c r="H342" s="184" t="s">
        <v>121</v>
      </c>
      <c r="I342" s="172"/>
      <c r="J342" s="172"/>
      <c r="K342" s="172"/>
    </row>
    <row r="343" spans="1:11" ht="30" customHeight="1">
      <c r="A343" s="269"/>
      <c r="B343" s="92"/>
      <c r="C343" s="716"/>
      <c r="D343" s="178" t="s">
        <v>797</v>
      </c>
      <c r="E343" s="176">
        <v>1</v>
      </c>
      <c r="F343" s="167" t="s">
        <v>121</v>
      </c>
      <c r="G343" s="167" t="s">
        <v>121</v>
      </c>
      <c r="H343" s="184" t="s">
        <v>121</v>
      </c>
      <c r="I343" s="172"/>
      <c r="J343" s="172"/>
      <c r="K343" s="172"/>
    </row>
    <row r="344" spans="1:11" ht="30" customHeight="1">
      <c r="A344" s="269"/>
      <c r="B344" s="92"/>
      <c r="C344" s="716"/>
      <c r="D344" s="178" t="s">
        <v>798</v>
      </c>
      <c r="E344" s="362" t="s">
        <v>121</v>
      </c>
      <c r="F344" s="176">
        <v>0.87</v>
      </c>
      <c r="G344" s="176">
        <v>0.64</v>
      </c>
      <c r="H344" s="605">
        <v>-0.26436781609195398</v>
      </c>
      <c r="I344" s="172"/>
      <c r="J344" s="172"/>
      <c r="K344" s="172"/>
    </row>
    <row r="345" spans="1:11" ht="30" customHeight="1">
      <c r="A345" s="269"/>
      <c r="B345" s="92"/>
      <c r="C345" s="262"/>
      <c r="E345" s="29"/>
      <c r="F345" s="92"/>
      <c r="G345" s="29"/>
      <c r="H345" s="288"/>
      <c r="I345" s="42"/>
      <c r="J345" s="29"/>
      <c r="K345" s="92"/>
    </row>
    <row r="346" spans="1:11" ht="30" customHeight="1">
      <c r="A346" s="269"/>
      <c r="B346" s="793" t="s">
        <v>809</v>
      </c>
      <c r="C346" s="793"/>
      <c r="D346" s="793"/>
      <c r="E346" s="793"/>
      <c r="F346" s="793"/>
      <c r="G346" s="793"/>
      <c r="H346" s="793"/>
      <c r="I346" s="793"/>
      <c r="J346" s="793"/>
      <c r="K346" s="793"/>
    </row>
    <row r="347" spans="1:11" ht="15" customHeight="1">
      <c r="B347" s="793"/>
      <c r="C347" s="793"/>
      <c r="D347" s="793"/>
      <c r="E347" s="793"/>
      <c r="F347" s="793"/>
      <c r="G347" s="793"/>
      <c r="H347" s="793"/>
      <c r="I347" s="793"/>
      <c r="J347" s="793"/>
      <c r="K347" s="793"/>
    </row>
    <row r="348" spans="1:11" ht="15" customHeight="1">
      <c r="B348" s="271"/>
      <c r="C348" s="262"/>
      <c r="E348" s="92"/>
      <c r="F348" s="271"/>
      <c r="G348" s="271"/>
      <c r="H348" s="271"/>
      <c r="I348" s="92"/>
      <c r="J348" s="92"/>
      <c r="K348" s="271"/>
    </row>
    <row r="349" spans="1:11" ht="15" hidden="1" customHeight="1">
      <c r="B349" s="271"/>
      <c r="C349" s="262"/>
      <c r="E349" s="92"/>
      <c r="F349" s="271"/>
      <c r="G349" s="271"/>
      <c r="H349" s="271"/>
      <c r="I349" s="92"/>
      <c r="J349" s="92"/>
      <c r="K349" s="271"/>
    </row>
    <row r="350" spans="1:11" ht="15" hidden="1" customHeight="1">
      <c r="B350" s="271"/>
      <c r="C350" s="262"/>
      <c r="E350" s="92"/>
      <c r="F350" s="271"/>
      <c r="G350" s="271"/>
      <c r="H350" s="271"/>
      <c r="I350" s="92"/>
      <c r="J350" s="92"/>
      <c r="K350" s="271"/>
    </row>
    <row r="351" spans="1:11" ht="15" hidden="1" customHeight="1">
      <c r="B351" s="271"/>
      <c r="C351" s="262"/>
      <c r="E351" s="92"/>
      <c r="F351" s="271"/>
      <c r="G351" s="271"/>
      <c r="H351" s="271"/>
      <c r="I351" s="92"/>
      <c r="J351" s="92"/>
      <c r="K351" s="271"/>
    </row>
    <row r="352" spans="1:11" ht="15" hidden="1" customHeight="1">
      <c r="B352" s="271"/>
      <c r="C352" s="262"/>
      <c r="E352" s="92"/>
      <c r="F352" s="271"/>
      <c r="G352" s="271"/>
      <c r="H352" s="271"/>
      <c r="I352" s="92"/>
      <c r="J352" s="92"/>
      <c r="K352" s="271"/>
    </row>
    <row r="353" spans="2:11" ht="15" hidden="1" customHeight="1">
      <c r="B353" s="271"/>
      <c r="C353" s="262"/>
      <c r="E353" s="92"/>
      <c r="F353" s="271"/>
      <c r="G353" s="271"/>
      <c r="H353" s="271"/>
      <c r="I353" s="92"/>
      <c r="J353" s="92"/>
      <c r="K353" s="271"/>
    </row>
    <row r="354" spans="2:11" ht="15" hidden="1" customHeight="1">
      <c r="B354" s="271"/>
      <c r="C354" s="262"/>
      <c r="E354" s="92"/>
      <c r="F354" s="271"/>
      <c r="G354" s="271"/>
      <c r="H354" s="271"/>
      <c r="I354" s="92"/>
      <c r="J354" s="92"/>
      <c r="K354" s="271"/>
    </row>
    <row r="355" spans="2:11" ht="15" hidden="1" customHeight="1">
      <c r="K355" s="14"/>
    </row>
    <row r="356" spans="2:11" ht="15" hidden="1" customHeight="1">
      <c r="K356" s="14"/>
    </row>
    <row r="357" spans="2:11" ht="15" hidden="1" customHeight="1">
      <c r="K357" s="14"/>
    </row>
    <row r="358" spans="2:11" ht="16.5" hidden="1" customHeight="1">
      <c r="K358" s="14"/>
    </row>
    <row r="359" spans="2:11" ht="15" hidden="1" customHeight="1">
      <c r="K359" s="15"/>
    </row>
    <row r="360" spans="2:11" ht="15" hidden="1" customHeight="1">
      <c r="K360" s="15"/>
    </row>
    <row r="361" spans="2:11" ht="15" hidden="1" customHeight="1">
      <c r="K361" s="15"/>
    </row>
    <row r="362" spans="2:11" ht="15" hidden="1" customHeight="1">
      <c r="K362" s="15"/>
    </row>
    <row r="363" spans="2:11" ht="15" hidden="1" customHeight="1">
      <c r="K363" s="15"/>
    </row>
    <row r="364" spans="2:11" ht="15" hidden="1" customHeight="1">
      <c r="K364" s="15"/>
    </row>
    <row r="365" spans="2:11" ht="15" hidden="1" customHeight="1">
      <c r="K365" s="15"/>
    </row>
    <row r="366" spans="2:11" ht="15" hidden="1" customHeight="1">
      <c r="K366" s="15"/>
    </row>
    <row r="367" spans="2:11" ht="15" hidden="1" customHeight="1">
      <c r="K367" s="23"/>
    </row>
    <row r="368" spans="2:11" ht="15" hidden="1" customHeight="1">
      <c r="K368" s="23"/>
    </row>
    <row r="369" spans="11:11" ht="15" hidden="1" customHeight="1">
      <c r="K369" s="23"/>
    </row>
    <row r="370" spans="11:11" ht="15" hidden="1" customHeight="1">
      <c r="K370" s="23"/>
    </row>
    <row r="371" spans="11:11" ht="15" hidden="1" customHeight="1">
      <c r="K371" s="23"/>
    </row>
    <row r="372" spans="11:11" ht="15" hidden="1" customHeight="1">
      <c r="K372" s="23"/>
    </row>
    <row r="373" spans="11:11" ht="15" hidden="1" customHeight="1">
      <c r="K373" s="23"/>
    </row>
    <row r="374" spans="11:11" ht="15" hidden="1" customHeight="1">
      <c r="K374" s="23"/>
    </row>
    <row r="375" spans="11:11" ht="15" hidden="1" customHeight="1">
      <c r="K375" s="23"/>
    </row>
    <row r="376" spans="11:11" ht="15" hidden="1" customHeight="1">
      <c r="K376" s="23"/>
    </row>
    <row r="377" spans="11:11" ht="15" hidden="1" customHeight="1">
      <c r="K377" s="23"/>
    </row>
    <row r="378" spans="11:11" ht="15" hidden="1" customHeight="1">
      <c r="K378" s="23"/>
    </row>
    <row r="379" spans="11:11" ht="15" hidden="1" customHeight="1">
      <c r="K379" s="23"/>
    </row>
    <row r="380" spans="11:11" ht="15" hidden="1" customHeight="1">
      <c r="K380" s="23"/>
    </row>
    <row r="381" spans="11:11" ht="15" hidden="1" customHeight="1">
      <c r="K381" s="23"/>
    </row>
    <row r="382" spans="11:11" ht="15" hidden="1" customHeight="1">
      <c r="K382" s="23"/>
    </row>
    <row r="383" spans="11:11" ht="15" hidden="1" customHeight="1">
      <c r="K383" s="23"/>
    </row>
    <row r="384" spans="11:11" ht="15" hidden="1" customHeight="1">
      <c r="K384" s="23"/>
    </row>
    <row r="385" spans="11:11" ht="15" hidden="1" customHeight="1">
      <c r="K385" s="23"/>
    </row>
    <row r="386" spans="11:11" ht="15" hidden="1" customHeight="1">
      <c r="K386" s="23"/>
    </row>
    <row r="387" spans="11:11" ht="15" hidden="1" customHeight="1">
      <c r="K387" s="23"/>
    </row>
    <row r="388" spans="11:11" ht="15" hidden="1" customHeight="1">
      <c r="K388" s="23"/>
    </row>
    <row r="389" spans="11:11" ht="0" hidden="1" customHeight="1">
      <c r="K389" s="23"/>
    </row>
    <row r="390" spans="11:11" ht="0" hidden="1" customHeight="1">
      <c r="K390" s="23"/>
    </row>
    <row r="391" spans="11:11" ht="0" hidden="1" customHeight="1">
      <c r="K391" s="23"/>
    </row>
  </sheetData>
  <sheetProtection algorithmName="SHA-512" hashValue="T2hpCxVBfbm5pvNHmsLlw5FgjttXJA5DUhU/HSSwJsAuTKkAyKyM3zm0BoDm/so/zA/g6t++MrLMIpYtGj/P6g==" saltValue="MG1HgbwXTpsiRmd4n/0x1g==" spinCount="100000" sheet="1" objects="1" scenarios="1"/>
  <mergeCells count="33">
    <mergeCell ref="C77:C84"/>
    <mergeCell ref="J213:K222"/>
    <mergeCell ref="C116:C222"/>
    <mergeCell ref="C224:C283"/>
    <mergeCell ref="J117:K121"/>
    <mergeCell ref="I130:K138"/>
    <mergeCell ref="I161:K169"/>
    <mergeCell ref="I172:K180"/>
    <mergeCell ref="B114:C114"/>
    <mergeCell ref="I83:K84"/>
    <mergeCell ref="I90:K98"/>
    <mergeCell ref="I193:K211"/>
    <mergeCell ref="C285:C344"/>
    <mergeCell ref="B346:K347"/>
    <mergeCell ref="I242:K242"/>
    <mergeCell ref="I110:K110"/>
    <mergeCell ref="C102:C113"/>
    <mergeCell ref="B8:D8"/>
    <mergeCell ref="E100:K100"/>
    <mergeCell ref="B88:C88"/>
    <mergeCell ref="B86:K86"/>
    <mergeCell ref="C37:C44"/>
    <mergeCell ref="B11:K11"/>
    <mergeCell ref="B12:K12"/>
    <mergeCell ref="C16:C29"/>
    <mergeCell ref="C31:C35"/>
    <mergeCell ref="I35:K35"/>
    <mergeCell ref="C90:C98"/>
    <mergeCell ref="C47:C73"/>
    <mergeCell ref="E75:K75"/>
    <mergeCell ref="I79:K80"/>
    <mergeCell ref="I70:K70"/>
    <mergeCell ref="I56:K56"/>
  </mergeCells>
  <hyperlinks>
    <hyperlink ref="B4" location="'Ethics, Risks and Compliance'!A1" display="Ethics, Risk Management and Compliance" xr:uid="{ABFF394E-5B79-4501-A0F6-9C094FAF48D6}"/>
    <hyperlink ref="D4" location="'Climate Change'!A1" display="Climate Change" xr:uid="{6DD9A7D5-1231-4AE0-A6B8-24FC7902BB42}"/>
    <hyperlink ref="E3" location="Introduction!A1" display="Introduction" xr:uid="{95B14149-E3B1-4BF3-92AE-96FBB00408A0}"/>
    <hyperlink ref="F3" location="'Sustainability Commitment'!A1" display="Sustainability Commitment" xr:uid="{D0A771E2-C342-40FE-AA31-68B8690BEC75}"/>
    <hyperlink ref="G3" location="Materiality!A1" display="Materiality" xr:uid="{CC3403CD-F719-4838-B61F-F6C129F8AF67}"/>
    <hyperlink ref="F4" location="'Biodiversity and Impacts'!A1" display="Biodiversity and Ecological Impacts" xr:uid="{E76D2AAD-40F2-4B3F-85A3-86C82DB63BF0}"/>
    <hyperlink ref="G4" location="'Sustainable Sourcing'!A1" display="Sustainable Sourcing" xr:uid="{4D621FC4-B23A-4EE7-93E7-20DBEF092696}"/>
    <hyperlink ref="H4" location="'Employee health and safety'!A1" display="Employee health, safety, and well-being" xr:uid="{68F69DFE-A7DF-49F1-A966-A3A8782C3020}"/>
    <hyperlink ref="I4" location="'Development and Recognition'!A1" display="Respect, development and recognition of people" xr:uid="{BE150C18-127A-4E8F-B883-7673A87AE11C}"/>
    <hyperlink ref="J4" location="'Food Quality and Safety'!A1" display="Food Quality and Safety" xr:uid="{B457F2C3-40C7-448D-89A2-ACC446BF0BED}"/>
    <hyperlink ref="K4" location="'Animal Welfare'!A1" display="Animal Welfare" xr:uid="{52E5DCCF-175F-48B8-9C29-B449082FF9F1}"/>
    <hyperlink ref="D5" location="'Additional Disclosures'!A1" display="Additional Disclosures" xr:uid="{CD1EB161-4BDE-4F87-B59D-AA3E8BAD5903}"/>
    <hyperlink ref="E5" location="SARB!A1" display="SARB" xr:uid="{A5B7D4C3-E310-494B-9575-8B52658D2078}"/>
    <hyperlink ref="F5" location="Policies!A1" display="Policies" xr:uid="{11FBC316-5056-4CC8-BBAB-D0CF2B3AC165}"/>
    <hyperlink ref="G5" location="'GRI Content Index'!A1" display="GRI Content Index" xr:uid="{C858C7A7-FB46-4EAF-889C-FF0029A64572}"/>
    <hyperlink ref="H5" location="'SASB Index'!A1" display="SASB Index" xr:uid="{DFB2B6AD-5CD7-4235-A3F0-8D6EF94BF1F1}"/>
    <hyperlink ref="E4" location="'Water Management'!A1" display="Water Management" xr:uid="{53EA46A7-421C-4BA8-A246-3E4BAB8C40D3}"/>
    <hyperlink ref="C4" location="'Market presence'!A1" display="Market presence" xr:uid="{D38A46CC-217E-4F35-99B9-3AB927E6EB93}"/>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D348-FF52-47BD-B6D3-0E2A2789125F}">
  <sheetPr>
    <outlinePr showOutlineSymbols="0"/>
    <pageSetUpPr fitToPage="1"/>
  </sheetPr>
  <dimension ref="A1:O96"/>
  <sheetViews>
    <sheetView showGridLines="0" showRowColHeaders="0" showOutlineSymbol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row r="2" spans="1:12" ht="0" hidden="1" customHeight="1"/>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95"/>
      <c r="B6" s="95"/>
      <c r="C6" s="95"/>
      <c r="D6" s="95"/>
      <c r="E6" s="95"/>
      <c r="F6" s="95"/>
      <c r="G6" s="95"/>
      <c r="H6" s="95"/>
      <c r="I6" s="95"/>
      <c r="J6" s="95"/>
      <c r="K6" s="95"/>
      <c r="L6" s="95"/>
    </row>
    <row r="7" spans="1:12" ht="15" customHeight="1">
      <c r="A7"/>
      <c r="B7"/>
      <c r="C7"/>
      <c r="D7"/>
      <c r="E7"/>
      <c r="F7"/>
      <c r="G7"/>
      <c r="H7"/>
      <c r="I7"/>
      <c r="J7"/>
      <c r="K7"/>
    </row>
    <row r="8" spans="1:12" ht="39.950000000000003" customHeight="1">
      <c r="A8" s="98"/>
      <c r="B8" s="712" t="s">
        <v>14</v>
      </c>
      <c r="C8" s="712"/>
      <c r="D8" s="98"/>
      <c r="E8" s="98"/>
      <c r="F8" s="98"/>
      <c r="G8" s="98"/>
      <c r="H8" s="98"/>
      <c r="I8" s="98"/>
      <c r="J8" s="98"/>
      <c r="K8" s="98"/>
      <c r="L8" s="98"/>
    </row>
    <row r="9" spans="1:12" ht="28.5" customHeight="1">
      <c r="B9" s="147"/>
      <c r="C9" s="148"/>
      <c r="D9" s="149"/>
      <c r="E9" s="150"/>
      <c r="F9" s="147"/>
      <c r="G9" s="147"/>
      <c r="H9" s="151"/>
      <c r="I9" s="152"/>
      <c r="J9" s="152"/>
      <c r="K9" s="13"/>
    </row>
    <row r="10" spans="1:12" ht="17.45" thickBot="1">
      <c r="B10" s="58"/>
      <c r="C10" s="766"/>
      <c r="D10" s="766"/>
      <c r="E10" s="766"/>
      <c r="F10" s="766"/>
      <c r="G10" s="766"/>
      <c r="H10" s="766"/>
      <c r="I10" s="766"/>
      <c r="J10" s="766"/>
      <c r="K10" s="21"/>
    </row>
    <row r="11" spans="1:12" ht="30" customHeight="1" thickBot="1">
      <c r="B11" s="230" t="s">
        <v>810</v>
      </c>
      <c r="C11" s="230"/>
      <c r="D11" s="230"/>
      <c r="E11" s="230"/>
      <c r="F11" s="230"/>
      <c r="G11" s="230"/>
      <c r="H11" s="230"/>
      <c r="I11" s="230"/>
      <c r="J11" s="230"/>
      <c r="K11" s="230"/>
    </row>
    <row r="12" spans="1:12" ht="30" customHeight="1">
      <c r="B12" s="254"/>
      <c r="C12" s="255"/>
      <c r="D12" s="256"/>
      <c r="E12" s="236"/>
      <c r="F12" s="236"/>
      <c r="G12" s="372">
        <v>2025</v>
      </c>
      <c r="H12" s="236"/>
      <c r="I12" s="236"/>
      <c r="J12" s="236"/>
      <c r="K12" s="236"/>
    </row>
    <row r="13" spans="1:12" ht="169.5" customHeight="1" thickBot="1">
      <c r="B13" s="244"/>
      <c r="C13" s="238" t="s">
        <v>811</v>
      </c>
      <c r="D13" s="253" t="s">
        <v>812</v>
      </c>
      <c r="E13" s="844" t="s">
        <v>813</v>
      </c>
      <c r="F13" s="844"/>
      <c r="G13" s="844"/>
      <c r="H13" s="844"/>
      <c r="I13" s="844"/>
      <c r="J13" s="844"/>
      <c r="K13" s="844"/>
    </row>
    <row r="14" spans="1:12" ht="37.5" customHeight="1">
      <c r="E14" s="157">
        <v>2023</v>
      </c>
      <c r="F14" s="157">
        <v>2024</v>
      </c>
      <c r="G14" s="157">
        <v>2025</v>
      </c>
      <c r="H14" s="157" t="s">
        <v>176</v>
      </c>
      <c r="I14" s="156" t="s">
        <v>177</v>
      </c>
      <c r="J14" s="157"/>
      <c r="K14" s="157"/>
    </row>
    <row r="15" spans="1:12" ht="73.5" customHeight="1">
      <c r="B15" s="845" t="s">
        <v>814</v>
      </c>
      <c r="C15" s="57" t="s">
        <v>815</v>
      </c>
      <c r="D15" s="571" t="s">
        <v>816</v>
      </c>
      <c r="E15" s="373">
        <v>3685433.83</v>
      </c>
      <c r="F15" s="373">
        <v>4098459.4</v>
      </c>
      <c r="G15" s="374">
        <v>5388153.5800000001</v>
      </c>
      <c r="H15" s="630">
        <f>(G15-F15)/F15</f>
        <v>0.31467779819900138</v>
      </c>
      <c r="I15" s="847" t="s">
        <v>817</v>
      </c>
      <c r="J15" s="847"/>
      <c r="K15" s="847"/>
    </row>
    <row r="16" spans="1:12" ht="37.5" customHeight="1">
      <c r="B16" s="845"/>
      <c r="C16" s="835" t="s">
        <v>818</v>
      </c>
      <c r="D16" s="540" t="s">
        <v>819</v>
      </c>
      <c r="E16" s="375">
        <v>925020.47</v>
      </c>
      <c r="F16" s="375">
        <v>1149601.8</v>
      </c>
      <c r="G16" s="376">
        <v>1295156.33</v>
      </c>
      <c r="H16" s="631">
        <f>(G16-F16)/F16</f>
        <v>0.12661299764840314</v>
      </c>
      <c r="I16" s="553"/>
      <c r="J16" s="553"/>
      <c r="K16" s="553"/>
    </row>
    <row r="17" spans="2:11" ht="37.5" customHeight="1">
      <c r="B17" s="845"/>
      <c r="C17" s="835"/>
      <c r="D17" s="540" t="s">
        <v>820</v>
      </c>
      <c r="E17" s="376">
        <v>2032463.87</v>
      </c>
      <c r="F17" s="376">
        <v>2210787.4500000002</v>
      </c>
      <c r="G17" s="376">
        <v>2651714.8199999998</v>
      </c>
      <c r="H17" s="631">
        <f>(G17-F17)/F17</f>
        <v>0.19944358287360442</v>
      </c>
      <c r="I17" s="553"/>
      <c r="J17" s="553"/>
      <c r="K17" s="553"/>
    </row>
    <row r="18" spans="2:11" ht="37.5" customHeight="1">
      <c r="B18" s="845"/>
      <c r="C18" s="835"/>
      <c r="D18" s="541" t="s">
        <v>821</v>
      </c>
      <c r="E18" s="373">
        <v>2957484.34</v>
      </c>
      <c r="F18" s="373">
        <v>3360389.25</v>
      </c>
      <c r="G18" s="373">
        <f>G17+G16</f>
        <v>3946871.15</v>
      </c>
      <c r="H18" s="631">
        <f>(G18-F18)/F18</f>
        <v>0.17452796577063204</v>
      </c>
      <c r="I18" s="203"/>
      <c r="J18" s="553"/>
      <c r="K18" s="553"/>
    </row>
    <row r="19" spans="2:11" ht="37.5" customHeight="1">
      <c r="B19" s="845"/>
      <c r="E19" s="92"/>
      <c r="F19" s="271"/>
      <c r="G19" s="271"/>
      <c r="H19" s="271"/>
      <c r="I19" s="92"/>
      <c r="J19" s="92"/>
      <c r="K19" s="271"/>
    </row>
    <row r="20" spans="2:11" ht="37.5" customHeight="1">
      <c r="B20" s="845"/>
      <c r="E20" s="53"/>
      <c r="F20" s="271"/>
      <c r="G20" s="271"/>
      <c r="H20" s="271"/>
      <c r="I20" s="92"/>
      <c r="J20" s="92"/>
      <c r="K20" s="271"/>
    </row>
    <row r="21" spans="2:11" ht="37.5" customHeight="1">
      <c r="B21" s="845"/>
      <c r="E21" s="92"/>
      <c r="F21" s="271"/>
      <c r="G21" s="271"/>
      <c r="H21" s="271"/>
      <c r="I21" s="92"/>
      <c r="J21" s="92"/>
      <c r="K21" s="271"/>
    </row>
    <row r="22" spans="2:11" ht="37.5" customHeight="1">
      <c r="B22" s="845"/>
      <c r="E22" s="92"/>
      <c r="F22" s="271"/>
      <c r="G22" s="271"/>
      <c r="H22" s="271"/>
      <c r="I22" s="92"/>
      <c r="J22" s="92"/>
      <c r="K22" s="271"/>
    </row>
    <row r="23" spans="2:11" ht="37.5" customHeight="1">
      <c r="B23" s="845"/>
      <c r="E23" s="92"/>
      <c r="F23" s="271"/>
      <c r="G23" s="271"/>
      <c r="H23" s="271"/>
      <c r="I23" s="92"/>
      <c r="J23" s="92"/>
      <c r="K23" s="271"/>
    </row>
    <row r="24" spans="2:11" ht="37.5" customHeight="1">
      <c r="B24" s="845"/>
      <c r="E24" s="92"/>
      <c r="F24" s="271"/>
      <c r="G24" s="271"/>
      <c r="H24" s="271"/>
      <c r="I24" s="92"/>
      <c r="J24" s="92"/>
      <c r="K24" s="271"/>
    </row>
    <row r="25" spans="2:11" ht="37.5" customHeight="1">
      <c r="B25" s="845"/>
      <c r="E25" s="92"/>
      <c r="F25" s="271"/>
      <c r="G25" s="271"/>
      <c r="H25" s="271"/>
      <c r="I25" s="92"/>
      <c r="J25" s="92"/>
      <c r="K25" s="271"/>
    </row>
    <row r="26" spans="2:11" ht="37.5" customHeight="1">
      <c r="B26" s="845"/>
      <c r="E26" s="92"/>
      <c r="F26" s="271"/>
      <c r="G26" s="271"/>
      <c r="H26" s="271"/>
      <c r="I26" s="92"/>
      <c r="J26" s="92"/>
      <c r="K26" s="271"/>
    </row>
    <row r="27" spans="2:11" ht="37.5" customHeight="1">
      <c r="B27" s="845"/>
      <c r="E27" s="92"/>
      <c r="F27" s="271"/>
      <c r="G27" s="271"/>
      <c r="H27" s="271"/>
      <c r="I27" s="92"/>
      <c r="J27" s="92"/>
      <c r="K27" s="271"/>
    </row>
    <row r="28" spans="2:11" ht="37.5" customHeight="1">
      <c r="B28" s="845"/>
      <c r="E28" s="92"/>
      <c r="F28" s="271"/>
      <c r="G28" s="271"/>
      <c r="H28" s="271"/>
      <c r="I28" s="92"/>
      <c r="J28" s="92"/>
      <c r="K28" s="271"/>
    </row>
    <row r="29" spans="2:11" ht="37.5" customHeight="1">
      <c r="B29" s="845"/>
      <c r="E29" s="92"/>
      <c r="F29" s="271"/>
      <c r="G29" s="271"/>
      <c r="H29" s="271"/>
      <c r="I29" s="92"/>
      <c r="J29" s="92"/>
      <c r="K29" s="271"/>
    </row>
    <row r="30" spans="2:11" ht="37.5" customHeight="1">
      <c r="B30" s="845"/>
      <c r="C30" s="835" t="s">
        <v>822</v>
      </c>
      <c r="D30" s="408" t="s">
        <v>823</v>
      </c>
      <c r="E30" s="377">
        <v>298767.02</v>
      </c>
      <c r="F30" s="377">
        <v>317345.40999999997</v>
      </c>
      <c r="G30" s="378">
        <v>382819.4</v>
      </c>
      <c r="H30" s="632">
        <v>0.20630000000000001</v>
      </c>
      <c r="I30" s="846" t="s">
        <v>824</v>
      </c>
      <c r="J30" s="846"/>
      <c r="K30" s="846"/>
    </row>
    <row r="31" spans="2:11" ht="37.5" customHeight="1">
      <c r="B31" s="845"/>
      <c r="C31" s="835"/>
      <c r="D31" s="408" t="s">
        <v>825</v>
      </c>
      <c r="E31" s="377">
        <v>92202.62</v>
      </c>
      <c r="F31" s="377">
        <v>88679</v>
      </c>
      <c r="G31" s="343">
        <v>81321.149999999994</v>
      </c>
      <c r="H31" s="632">
        <v>-8.3000000000000004E-2</v>
      </c>
      <c r="I31" s="846"/>
      <c r="J31" s="846"/>
      <c r="K31" s="846"/>
    </row>
    <row r="32" spans="2:11" ht="37.5" customHeight="1">
      <c r="B32" s="845"/>
      <c r="C32" s="835"/>
      <c r="D32" s="542" t="s">
        <v>826</v>
      </c>
      <c r="E32" s="379">
        <v>751492.79</v>
      </c>
      <c r="F32" s="379">
        <v>893872.17</v>
      </c>
      <c r="G32" s="343">
        <v>1662251</v>
      </c>
      <c r="H32" s="632">
        <v>0.85960000000000003</v>
      </c>
      <c r="I32" s="846"/>
      <c r="J32" s="846"/>
      <c r="K32" s="846"/>
    </row>
    <row r="33" spans="2:11" ht="37.5" customHeight="1">
      <c r="B33" s="845"/>
      <c r="C33" s="835"/>
      <c r="D33" s="231" t="s">
        <v>827</v>
      </c>
      <c r="E33" s="543" t="s">
        <v>121</v>
      </c>
      <c r="F33" s="543" t="s">
        <v>121</v>
      </c>
      <c r="G33" s="306">
        <v>9357.1200000000008</v>
      </c>
      <c r="H33" s="632" t="s">
        <v>121</v>
      </c>
      <c r="I33" s="846"/>
      <c r="J33" s="846"/>
      <c r="K33" s="846"/>
    </row>
    <row r="34" spans="2:11" ht="37.5" customHeight="1">
      <c r="B34" s="845"/>
      <c r="C34" s="835"/>
      <c r="D34" s="409" t="s">
        <v>828</v>
      </c>
      <c r="E34" s="379">
        <v>87248.06</v>
      </c>
      <c r="F34" s="379">
        <v>111018.69</v>
      </c>
      <c r="G34" s="379">
        <v>119995.45</v>
      </c>
      <c r="H34" s="632">
        <v>8.09E-2</v>
      </c>
      <c r="I34" s="846"/>
      <c r="J34" s="846"/>
      <c r="K34" s="846"/>
    </row>
    <row r="35" spans="2:11" ht="37.5" customHeight="1">
      <c r="B35" s="845"/>
      <c r="C35" s="835"/>
      <c r="D35" s="408" t="s">
        <v>829</v>
      </c>
      <c r="E35" s="377">
        <v>245609.02</v>
      </c>
      <c r="F35" s="377">
        <v>260437.08</v>
      </c>
      <c r="G35" s="378">
        <v>263156.3</v>
      </c>
      <c r="H35" s="632">
        <v>1.04E-2</v>
      </c>
      <c r="I35" s="846"/>
      <c r="J35" s="846"/>
      <c r="K35" s="846"/>
    </row>
    <row r="36" spans="2:11" ht="37.5" customHeight="1">
      <c r="B36" s="845"/>
      <c r="C36" s="835"/>
      <c r="D36" s="542" t="s">
        <v>830</v>
      </c>
      <c r="E36" s="379">
        <v>177650.45</v>
      </c>
      <c r="F36" s="379">
        <v>216319.6</v>
      </c>
      <c r="G36" s="377">
        <v>217538.34</v>
      </c>
      <c r="H36" s="632">
        <v>5.5999999999999999E-3</v>
      </c>
      <c r="I36" s="846"/>
      <c r="J36" s="846"/>
      <c r="K36" s="846"/>
    </row>
    <row r="37" spans="2:11" ht="37.5" customHeight="1">
      <c r="B37" s="845"/>
      <c r="C37" s="835"/>
      <c r="D37" s="544" t="s">
        <v>831</v>
      </c>
      <c r="E37" s="380">
        <v>1652969.96</v>
      </c>
      <c r="F37" s="380">
        <v>1887671.95</v>
      </c>
      <c r="G37" s="381">
        <v>2736438.76</v>
      </c>
      <c r="H37" s="632">
        <v>0.4496</v>
      </c>
      <c r="I37" s="846"/>
      <c r="J37" s="846"/>
      <c r="K37" s="846"/>
    </row>
    <row r="38" spans="2:11" ht="37.5" customHeight="1">
      <c r="B38" s="845"/>
      <c r="E38" s="92"/>
      <c r="F38" s="271"/>
      <c r="G38" s="271"/>
      <c r="H38" s="271"/>
      <c r="I38" s="92"/>
      <c r="J38" s="92"/>
      <c r="K38" s="271"/>
    </row>
    <row r="39" spans="2:11" ht="37.5" customHeight="1">
      <c r="B39" s="845"/>
      <c r="E39"/>
      <c r="F39" s="271"/>
      <c r="G39" s="271"/>
      <c r="H39" s="271"/>
      <c r="I39" s="92"/>
      <c r="J39" s="92"/>
      <c r="K39" s="271"/>
    </row>
    <row r="40" spans="2:11" ht="37.5" customHeight="1">
      <c r="B40" s="845"/>
      <c r="E40" s="92"/>
      <c r="F40" s="271"/>
      <c r="G40" s="271"/>
      <c r="H40" s="271"/>
      <c r="I40" s="92"/>
      <c r="J40" s="92"/>
      <c r="K40" s="271"/>
    </row>
    <row r="41" spans="2:11" ht="37.5" customHeight="1">
      <c r="B41" s="845"/>
      <c r="E41" s="29"/>
      <c r="F41" s="29"/>
      <c r="G41" s="271"/>
      <c r="H41" s="271"/>
      <c r="I41" s="92"/>
      <c r="J41" s="92"/>
      <c r="K41" s="271"/>
    </row>
    <row r="42" spans="2:11" ht="37.5" customHeight="1">
      <c r="B42" s="845"/>
      <c r="E42" s="29"/>
      <c r="F42" s="29"/>
      <c r="G42" s="271"/>
      <c r="H42" s="271"/>
      <c r="I42" s="92"/>
      <c r="J42" s="92"/>
      <c r="K42" s="271"/>
    </row>
    <row r="43" spans="2:11" ht="37.5" customHeight="1">
      <c r="B43" s="845"/>
      <c r="E43" s="29"/>
      <c r="F43" s="29"/>
      <c r="G43" s="271"/>
      <c r="H43" s="271"/>
      <c r="I43" s="92"/>
      <c r="J43" s="92"/>
      <c r="K43" s="271"/>
    </row>
    <row r="44" spans="2:11" ht="37.5" customHeight="1">
      <c r="B44" s="845"/>
      <c r="E44" s="29"/>
      <c r="F44" s="29"/>
      <c r="G44" s="271"/>
      <c r="H44" s="271"/>
      <c r="I44" s="92"/>
      <c r="J44" s="92"/>
      <c r="K44" s="271"/>
    </row>
    <row r="45" spans="2:11" ht="37.5" customHeight="1">
      <c r="B45" s="845"/>
      <c r="E45" s="29"/>
      <c r="F45" s="29"/>
      <c r="G45" s="271"/>
      <c r="H45" s="271"/>
      <c r="I45" s="92"/>
      <c r="J45" s="92"/>
      <c r="K45" s="271"/>
    </row>
    <row r="46" spans="2:11" ht="37.5" customHeight="1">
      <c r="B46" s="845"/>
      <c r="E46" s="29"/>
      <c r="F46" s="29"/>
      <c r="G46" s="271"/>
      <c r="H46" s="271"/>
      <c r="I46" s="92"/>
      <c r="J46" s="92"/>
      <c r="K46" s="271"/>
    </row>
    <row r="47" spans="2:11" ht="37.5" customHeight="1">
      <c r="B47" s="845"/>
      <c r="E47" s="29"/>
      <c r="F47" s="29"/>
      <c r="G47" s="271"/>
      <c r="H47" s="271"/>
      <c r="I47" s="92"/>
      <c r="J47" s="92"/>
      <c r="K47" s="271"/>
    </row>
    <row r="48" spans="2:11" ht="37.5" customHeight="1" thickBot="1">
      <c r="B48" s="238"/>
      <c r="C48" s="163"/>
      <c r="D48" s="229"/>
      <c r="E48" s="382"/>
      <c r="F48" s="383"/>
      <c r="G48" s="340"/>
      <c r="H48" s="384"/>
      <c r="I48" s="233"/>
      <c r="J48" s="226"/>
      <c r="K48" s="226"/>
    </row>
    <row r="49" spans="2:11" ht="37.5" customHeight="1">
      <c r="B49" s="234"/>
      <c r="C49" s="235"/>
      <c r="D49" s="57" t="s">
        <v>832</v>
      </c>
      <c r="E49" s="57">
        <v>2023</v>
      </c>
      <c r="F49" s="372">
        <v>2024</v>
      </c>
      <c r="G49" s="372">
        <v>2025</v>
      </c>
      <c r="H49" s="385" t="s">
        <v>176</v>
      </c>
      <c r="I49" s="385"/>
      <c r="J49" s="385"/>
      <c r="K49" s="385"/>
    </row>
    <row r="50" spans="2:11" ht="37.5" customHeight="1">
      <c r="B50" s="835"/>
      <c r="C50" s="835" t="s">
        <v>833</v>
      </c>
      <c r="D50" s="574" t="s">
        <v>249</v>
      </c>
      <c r="E50" s="490">
        <v>0.89</v>
      </c>
      <c r="F50" s="545">
        <v>0.87</v>
      </c>
      <c r="G50" s="58">
        <v>0.83</v>
      </c>
      <c r="H50" s="631">
        <v>-4.5999999999999999E-2</v>
      </c>
      <c r="I50" s="574"/>
      <c r="J50" s="574"/>
      <c r="K50" s="574"/>
    </row>
    <row r="51" spans="2:11" ht="37.5" customHeight="1">
      <c r="B51" s="835"/>
      <c r="C51" s="835"/>
      <c r="D51" s="575" t="s">
        <v>464</v>
      </c>
      <c r="E51" s="546">
        <v>1.02</v>
      </c>
      <c r="F51" s="546">
        <v>0.96</v>
      </c>
      <c r="G51" s="547">
        <v>0.99</v>
      </c>
      <c r="H51" s="630">
        <v>3.1300000000000001E-2</v>
      </c>
      <c r="I51" s="575"/>
      <c r="J51" s="575"/>
      <c r="K51" s="575"/>
    </row>
    <row r="52" spans="2:11" ht="37.5" customHeight="1" thickBot="1">
      <c r="B52" s="835"/>
      <c r="C52" s="835"/>
      <c r="D52" s="573" t="s">
        <v>834</v>
      </c>
      <c r="E52" s="547">
        <v>0.96</v>
      </c>
      <c r="F52" s="547">
        <v>0.92</v>
      </c>
      <c r="G52" s="199">
        <v>0.97</v>
      </c>
      <c r="H52" s="632">
        <f>(G52-F52)/F52</f>
        <v>5.4347826086956444E-2</v>
      </c>
      <c r="I52" s="573"/>
      <c r="J52" s="573"/>
      <c r="K52" s="573"/>
    </row>
    <row r="53" spans="2:11" ht="30" customHeight="1">
      <c r="B53" s="234"/>
      <c r="C53" s="239"/>
      <c r="D53" s="232"/>
      <c r="E53" s="372"/>
      <c r="F53" s="372"/>
      <c r="G53" s="372">
        <v>2025</v>
      </c>
      <c r="H53" s="372"/>
      <c r="I53" s="372"/>
      <c r="J53" s="372"/>
      <c r="K53" s="372"/>
    </row>
    <row r="54" spans="2:11" ht="201" customHeight="1" thickBot="1">
      <c r="B54" s="240"/>
      <c r="C54" s="240" t="s">
        <v>835</v>
      </c>
      <c r="D54" s="238" t="s">
        <v>836</v>
      </c>
      <c r="E54" s="844" t="s">
        <v>837</v>
      </c>
      <c r="F54" s="844"/>
      <c r="G54" s="844"/>
      <c r="H54" s="844"/>
      <c r="I54" s="844"/>
      <c r="J54" s="844"/>
      <c r="K54" s="844"/>
    </row>
    <row r="55" spans="2:11" ht="36.75" customHeight="1" thickBot="1">
      <c r="B55" s="711" t="s">
        <v>838</v>
      </c>
      <c r="C55" s="711"/>
      <c r="D55" s="57"/>
      <c r="E55" s="58"/>
      <c r="F55" s="58"/>
      <c r="G55" s="58"/>
      <c r="H55" s="58"/>
      <c r="I55" s="58"/>
      <c r="J55" s="58"/>
      <c r="K55" s="58"/>
    </row>
    <row r="56" spans="2:11" ht="30" customHeight="1">
      <c r="B56" s="234"/>
      <c r="C56" s="239"/>
      <c r="D56" s="232"/>
      <c r="E56" s="372"/>
      <c r="F56" s="372"/>
      <c r="G56" s="372">
        <v>2025</v>
      </c>
      <c r="H56" s="372"/>
      <c r="I56" s="372"/>
      <c r="J56" s="372"/>
      <c r="K56" s="372"/>
    </row>
    <row r="57" spans="2:11" ht="122.25" customHeight="1" thickBot="1">
      <c r="B57" s="240"/>
      <c r="C57" s="45" t="s">
        <v>839</v>
      </c>
      <c r="D57" s="57" t="s">
        <v>840</v>
      </c>
      <c r="E57" s="836" t="s">
        <v>841</v>
      </c>
      <c r="F57" s="836"/>
      <c r="G57" s="836"/>
      <c r="H57" s="836"/>
      <c r="I57" s="836"/>
      <c r="J57" s="836"/>
      <c r="K57" s="836"/>
    </row>
    <row r="58" spans="2:11" ht="30" customHeight="1">
      <c r="B58" s="234"/>
      <c r="C58" s="239"/>
      <c r="D58" s="232"/>
      <c r="E58" s="372"/>
      <c r="F58" s="372"/>
      <c r="G58" s="372">
        <v>2025</v>
      </c>
      <c r="H58" s="372"/>
      <c r="I58" s="372"/>
      <c r="J58" s="372"/>
      <c r="K58" s="372"/>
    </row>
    <row r="59" spans="2:11" ht="98.25" customHeight="1" thickBot="1">
      <c r="B59" s="240"/>
      <c r="C59" s="240" t="s">
        <v>842</v>
      </c>
      <c r="D59" s="57" t="s">
        <v>843</v>
      </c>
      <c r="E59" s="836" t="s">
        <v>844</v>
      </c>
      <c r="F59" s="836"/>
      <c r="G59" s="836"/>
      <c r="H59" s="836"/>
      <c r="I59" s="836"/>
      <c r="J59" s="836"/>
      <c r="K59" s="836"/>
    </row>
    <row r="60" spans="2:11" ht="37.5" customHeight="1" thickBot="1">
      <c r="B60" s="235" t="s">
        <v>845</v>
      </c>
      <c r="C60" s="235"/>
      <c r="D60" s="386"/>
      <c r="E60" s="386"/>
      <c r="F60" s="386"/>
      <c r="G60" s="386"/>
      <c r="H60" s="386"/>
      <c r="I60" s="386"/>
      <c r="J60" s="386"/>
      <c r="K60" s="386"/>
    </row>
    <row r="61" spans="2:11" ht="30" customHeight="1">
      <c r="B61" s="235"/>
      <c r="C61" s="239"/>
      <c r="D61" s="232" t="s">
        <v>846</v>
      </c>
      <c r="E61" s="241">
        <v>2023</v>
      </c>
      <c r="F61" s="241">
        <v>2024</v>
      </c>
      <c r="G61" s="241">
        <v>2025</v>
      </c>
      <c r="H61" s="241" t="s">
        <v>176</v>
      </c>
      <c r="I61" s="840" t="s">
        <v>177</v>
      </c>
      <c r="J61" s="840"/>
      <c r="K61" s="840"/>
    </row>
    <row r="62" spans="2:11" ht="30" customHeight="1">
      <c r="B62" s="835"/>
      <c r="C62" s="835" t="s">
        <v>847</v>
      </c>
      <c r="D62" s="460" t="s">
        <v>848</v>
      </c>
      <c r="E62" s="387">
        <v>12863.19</v>
      </c>
      <c r="F62" s="387">
        <v>13644.1</v>
      </c>
      <c r="G62" s="387">
        <v>11427.83</v>
      </c>
      <c r="H62" s="633">
        <v>-0.16239999999999999</v>
      </c>
      <c r="I62" s="572"/>
      <c r="J62" s="572"/>
      <c r="K62" s="572"/>
    </row>
    <row r="63" spans="2:11" ht="30" customHeight="1">
      <c r="B63" s="835"/>
      <c r="C63" s="835"/>
      <c r="D63" s="407" t="s">
        <v>849</v>
      </c>
      <c r="E63" s="389">
        <v>43835.6</v>
      </c>
      <c r="F63" s="389">
        <v>57900</v>
      </c>
      <c r="G63" s="389">
        <v>3481.24</v>
      </c>
      <c r="H63" s="634">
        <f>(G63-F63)/F63</f>
        <v>-0.93987495682210709</v>
      </c>
      <c r="I63" s="572"/>
      <c r="J63" s="576"/>
      <c r="K63" s="576"/>
    </row>
    <row r="64" spans="2:11" ht="35.1" customHeight="1" thickBot="1">
      <c r="B64" s="835"/>
      <c r="C64" s="835"/>
      <c r="D64" s="407" t="s">
        <v>850</v>
      </c>
      <c r="E64" s="388">
        <v>50216.54</v>
      </c>
      <c r="F64" s="388">
        <v>71557.240000000005</v>
      </c>
      <c r="G64" s="388">
        <v>14909.07</v>
      </c>
      <c r="H64" s="634">
        <v>-0.79159999999999997</v>
      </c>
      <c r="I64" s="576"/>
      <c r="J64" s="576"/>
      <c r="K64" s="576"/>
    </row>
    <row r="65" spans="2:11" ht="30" customHeight="1" thickBot="1">
      <c r="B65" s="235" t="s">
        <v>851</v>
      </c>
      <c r="C65" s="235"/>
      <c r="D65" s="386"/>
      <c r="E65" s="386"/>
      <c r="F65" s="386"/>
      <c r="G65" s="386"/>
      <c r="H65" s="386"/>
      <c r="I65" s="386"/>
      <c r="J65" s="386"/>
      <c r="K65" s="386"/>
    </row>
    <row r="66" spans="2:11" ht="30" customHeight="1">
      <c r="B66" s="239"/>
      <c r="C66" s="239"/>
      <c r="D66" s="232"/>
      <c r="E66" s="372"/>
      <c r="F66" s="372"/>
      <c r="G66" s="372">
        <v>2025</v>
      </c>
      <c r="H66" s="372"/>
      <c r="I66" s="372"/>
      <c r="J66" s="372"/>
      <c r="K66" s="372"/>
    </row>
    <row r="67" spans="2:11" ht="132.75" customHeight="1" thickBot="1">
      <c r="B67" s="240"/>
      <c r="C67" s="240" t="s">
        <v>852</v>
      </c>
      <c r="D67" s="238" t="s">
        <v>853</v>
      </c>
      <c r="E67" s="834" t="s">
        <v>854</v>
      </c>
      <c r="F67" s="834"/>
      <c r="G67" s="834"/>
      <c r="H67" s="834"/>
      <c r="I67" s="834"/>
      <c r="J67" s="834"/>
      <c r="K67" s="834"/>
    </row>
    <row r="68" spans="2:11" ht="30" customHeight="1">
      <c r="B68" s="163"/>
      <c r="C68" s="239"/>
      <c r="D68" s="232"/>
      <c r="E68" s="372"/>
      <c r="F68" s="372"/>
      <c r="G68" s="372">
        <v>2025</v>
      </c>
      <c r="H68" s="372"/>
      <c r="I68" s="372"/>
      <c r="J68" s="372"/>
      <c r="K68" s="372"/>
    </row>
    <row r="69" spans="2:11" ht="126" customHeight="1" thickBot="1">
      <c r="B69" s="240"/>
      <c r="C69" s="240" t="s">
        <v>855</v>
      </c>
      <c r="D69" s="238" t="s">
        <v>856</v>
      </c>
      <c r="E69" s="834" t="s">
        <v>857</v>
      </c>
      <c r="F69" s="834"/>
      <c r="G69" s="834"/>
      <c r="H69" s="834"/>
      <c r="I69" s="834"/>
      <c r="J69" s="834"/>
      <c r="K69" s="834"/>
    </row>
    <row r="70" spans="2:11" ht="30" customHeight="1">
      <c r="B70" s="45"/>
      <c r="C70" s="237"/>
      <c r="D70" s="57" t="s">
        <v>858</v>
      </c>
      <c r="E70" s="241">
        <v>2023</v>
      </c>
      <c r="F70" s="241">
        <v>2024</v>
      </c>
      <c r="G70" s="241">
        <v>2025</v>
      </c>
      <c r="H70" s="241" t="s">
        <v>176</v>
      </c>
      <c r="I70" s="241" t="s">
        <v>177</v>
      </c>
      <c r="J70" s="241"/>
      <c r="K70" s="241"/>
    </row>
    <row r="71" spans="2:11" ht="37.5" customHeight="1">
      <c r="B71" s="57"/>
      <c r="C71" s="841" t="s">
        <v>859</v>
      </c>
      <c r="D71" s="460" t="s">
        <v>860</v>
      </c>
      <c r="E71" s="387">
        <v>137646.97</v>
      </c>
      <c r="F71" s="387">
        <v>158343.19</v>
      </c>
      <c r="G71" s="387">
        <v>204442.12</v>
      </c>
      <c r="H71" s="633">
        <f>(G71-F71)/F71</f>
        <v>0.29113301304590361</v>
      </c>
      <c r="I71" s="843" t="s">
        <v>861</v>
      </c>
      <c r="J71" s="843"/>
      <c r="K71" s="843"/>
    </row>
    <row r="72" spans="2:11" ht="37.5" customHeight="1">
      <c r="B72" s="57"/>
      <c r="C72" s="841"/>
      <c r="D72" s="405" t="s">
        <v>862</v>
      </c>
      <c r="E72" s="407">
        <v>828.02</v>
      </c>
      <c r="F72" s="405">
        <v>871.43</v>
      </c>
      <c r="G72" s="405">
        <v>557.22</v>
      </c>
      <c r="H72" s="633">
        <f>(G72-F72)/F72</f>
        <v>-0.36056826136350589</v>
      </c>
      <c r="I72" s="313"/>
      <c r="J72" s="313"/>
      <c r="K72" s="313"/>
    </row>
    <row r="73" spans="2:11" ht="36" customHeight="1" thickBot="1">
      <c r="B73" s="460"/>
      <c r="C73" s="842"/>
      <c r="D73" s="405" t="s">
        <v>863</v>
      </c>
      <c r="E73" s="389">
        <v>136818.95000000001</v>
      </c>
      <c r="F73" s="389">
        <v>157471.76</v>
      </c>
      <c r="G73" s="389">
        <v>203884.9</v>
      </c>
      <c r="H73" s="633">
        <f>(G73-F73)/F73</f>
        <v>0.29473945042590483</v>
      </c>
      <c r="I73" s="313"/>
      <c r="J73" s="313"/>
      <c r="K73" s="313"/>
    </row>
    <row r="74" spans="2:11" ht="62.1" customHeight="1">
      <c r="B74" s="234"/>
      <c r="C74" s="237"/>
      <c r="D74" s="386" t="s">
        <v>864</v>
      </c>
      <c r="E74" s="241">
        <v>2023</v>
      </c>
      <c r="F74" s="241">
        <v>2024</v>
      </c>
      <c r="G74" s="241">
        <v>2025</v>
      </c>
      <c r="H74" s="241" t="s">
        <v>176</v>
      </c>
      <c r="I74" s="241" t="s">
        <v>177</v>
      </c>
      <c r="J74" s="241"/>
      <c r="K74" s="241"/>
    </row>
    <row r="75" spans="2:11" ht="62.25" customHeight="1">
      <c r="B75" s="57"/>
      <c r="C75" s="835" t="s">
        <v>865</v>
      </c>
      <c r="D75" s="533" t="s">
        <v>866</v>
      </c>
      <c r="E75" s="390">
        <v>107137.85</v>
      </c>
      <c r="F75" s="390">
        <v>125491.78</v>
      </c>
      <c r="G75" s="390">
        <v>158393.46</v>
      </c>
      <c r="H75" s="634">
        <v>0.26</v>
      </c>
      <c r="I75" s="242"/>
      <c r="J75" s="242"/>
      <c r="K75" s="242"/>
    </row>
    <row r="76" spans="2:11" ht="69" customHeight="1">
      <c r="B76" s="57"/>
      <c r="C76" s="835"/>
      <c r="D76" s="407" t="s">
        <v>867</v>
      </c>
      <c r="E76" s="407">
        <v>28.6</v>
      </c>
      <c r="F76" s="407">
        <v>38.18</v>
      </c>
      <c r="G76" s="407">
        <v>478.79</v>
      </c>
      <c r="H76" s="635">
        <v>11.54</v>
      </c>
      <c r="I76" s="242"/>
      <c r="J76" s="242"/>
      <c r="K76" s="242"/>
    </row>
    <row r="77" spans="2:11" ht="67.5" customHeight="1">
      <c r="B77" s="57"/>
      <c r="C77" s="835"/>
      <c r="D77" s="460" t="s">
        <v>868</v>
      </c>
      <c r="E77" s="388">
        <v>107109.25</v>
      </c>
      <c r="F77" s="388">
        <v>125453.6</v>
      </c>
      <c r="G77" s="387">
        <v>157914.67000000001</v>
      </c>
      <c r="H77" s="633">
        <v>0.26</v>
      </c>
      <c r="I77" s="242"/>
      <c r="J77" s="242"/>
      <c r="K77" s="242"/>
    </row>
    <row r="78" spans="2:11" ht="54" customHeight="1">
      <c r="B78" s="57"/>
      <c r="C78" s="835"/>
      <c r="D78" s="407" t="s">
        <v>869</v>
      </c>
      <c r="E78" s="387">
        <v>8648.57</v>
      </c>
      <c r="F78" s="387">
        <v>9667.6</v>
      </c>
      <c r="G78" s="389">
        <v>9185.85</v>
      </c>
      <c r="H78" s="633">
        <v>-0.05</v>
      </c>
      <c r="I78" s="242"/>
      <c r="J78" s="242"/>
      <c r="K78" s="242"/>
    </row>
    <row r="79" spans="2:11" ht="37.5" customHeight="1" thickBot="1">
      <c r="B79" s="57"/>
      <c r="C79" s="835"/>
      <c r="D79" s="460" t="s">
        <v>870</v>
      </c>
      <c r="E79" s="389">
        <v>98460.68</v>
      </c>
      <c r="F79" s="389">
        <v>113433.78</v>
      </c>
      <c r="G79" s="389">
        <v>138295.17000000001</v>
      </c>
      <c r="H79" s="634">
        <v>0.22</v>
      </c>
      <c r="I79" s="242"/>
      <c r="J79" s="242"/>
      <c r="K79" s="242"/>
    </row>
    <row r="80" spans="2:11" ht="62.1" customHeight="1">
      <c r="B80" s="235"/>
      <c r="C80" s="235"/>
      <c r="D80" s="386" t="s">
        <v>871</v>
      </c>
      <c r="E80" s="241">
        <v>2023</v>
      </c>
      <c r="F80" s="241">
        <v>2024</v>
      </c>
      <c r="G80" s="241">
        <v>2025</v>
      </c>
      <c r="H80" s="241" t="s">
        <v>176</v>
      </c>
      <c r="I80" s="241" t="s">
        <v>177</v>
      </c>
      <c r="J80" s="241"/>
      <c r="K80" s="241"/>
    </row>
    <row r="81" spans="2:11" ht="37.5" customHeight="1">
      <c r="B81" s="57"/>
      <c r="C81" s="835" t="s">
        <v>872</v>
      </c>
      <c r="D81" s="533" t="s">
        <v>873</v>
      </c>
      <c r="E81" s="388">
        <v>30509.119999999999</v>
      </c>
      <c r="F81" s="388">
        <v>32851.410000000003</v>
      </c>
      <c r="G81" s="388">
        <v>46048.66</v>
      </c>
      <c r="H81" s="635">
        <v>0.4</v>
      </c>
      <c r="I81" s="837" t="s">
        <v>874</v>
      </c>
      <c r="J81" s="837"/>
      <c r="K81" s="837"/>
    </row>
    <row r="82" spans="2:11" ht="61.5" customHeight="1">
      <c r="B82" s="57"/>
      <c r="C82" s="835"/>
      <c r="D82" s="407" t="s">
        <v>875</v>
      </c>
      <c r="E82" s="407">
        <v>799.42</v>
      </c>
      <c r="F82" s="460">
        <v>833.25</v>
      </c>
      <c r="G82" s="460">
        <v>78.430000000000007</v>
      </c>
      <c r="H82" s="634">
        <v>-0.91</v>
      </c>
      <c r="I82" s="838"/>
      <c r="J82" s="838"/>
      <c r="K82" s="838"/>
    </row>
    <row r="83" spans="2:11" ht="62.25" customHeight="1">
      <c r="B83" s="57"/>
      <c r="C83" s="835"/>
      <c r="D83" s="460" t="s">
        <v>876</v>
      </c>
      <c r="E83" s="388">
        <v>29709.7</v>
      </c>
      <c r="F83" s="388">
        <v>32018.16</v>
      </c>
      <c r="G83" s="389">
        <v>45970.23</v>
      </c>
      <c r="H83" s="635">
        <v>0.44</v>
      </c>
      <c r="I83" s="838"/>
      <c r="J83" s="838"/>
      <c r="K83" s="838"/>
    </row>
    <row r="84" spans="2:11" ht="54" customHeight="1">
      <c r="B84" s="57"/>
      <c r="C84" s="835"/>
      <c r="D84" s="407" t="s">
        <v>877</v>
      </c>
      <c r="E84" s="460">
        <v>744.35</v>
      </c>
      <c r="F84" s="460">
        <v>741.5</v>
      </c>
      <c r="G84" s="405">
        <v>20.11</v>
      </c>
      <c r="H84" s="633">
        <v>-0.97</v>
      </c>
      <c r="I84" s="838"/>
      <c r="J84" s="838"/>
      <c r="K84" s="838"/>
    </row>
    <row r="85" spans="2:11" ht="77.25" customHeight="1" thickBot="1">
      <c r="B85" s="57"/>
      <c r="C85" s="835"/>
      <c r="D85" s="407" t="s">
        <v>878</v>
      </c>
      <c r="E85" s="388">
        <v>29653.3</v>
      </c>
      <c r="F85" s="388">
        <v>31313.46</v>
      </c>
      <c r="G85" s="388">
        <v>42007.38</v>
      </c>
      <c r="H85" s="634">
        <v>0.34</v>
      </c>
      <c r="I85" s="839"/>
      <c r="J85" s="839"/>
      <c r="K85" s="839"/>
    </row>
    <row r="86" spans="2:11" ht="30" customHeight="1" thickBot="1">
      <c r="B86" s="235" t="s">
        <v>879</v>
      </c>
      <c r="C86" s="235"/>
      <c r="D86" s="386"/>
      <c r="E86" s="386"/>
      <c r="F86" s="386"/>
      <c r="G86" s="386"/>
      <c r="H86" s="386"/>
      <c r="I86" s="386"/>
      <c r="J86" s="386"/>
      <c r="K86" s="386"/>
    </row>
    <row r="87" spans="2:11" ht="30" customHeight="1">
      <c r="B87" s="239"/>
      <c r="C87" s="239"/>
      <c r="D87" s="232"/>
      <c r="E87" s="372"/>
      <c r="F87" s="372"/>
      <c r="G87" s="372">
        <v>2025</v>
      </c>
      <c r="H87" s="372"/>
      <c r="I87" s="372"/>
      <c r="J87" s="372"/>
      <c r="K87" s="372"/>
    </row>
    <row r="88" spans="2:11" ht="129" customHeight="1" thickBot="1">
      <c r="B88" s="240"/>
      <c r="C88" s="238" t="s">
        <v>880</v>
      </c>
      <c r="D88" s="238" t="s">
        <v>881</v>
      </c>
      <c r="E88" s="834" t="s">
        <v>882</v>
      </c>
      <c r="F88" s="834"/>
      <c r="G88" s="834"/>
      <c r="H88" s="834"/>
      <c r="I88" s="834"/>
      <c r="J88" s="834"/>
      <c r="K88" s="834"/>
    </row>
    <row r="89" spans="2:11" ht="30" customHeight="1">
      <c r="B89" s="163"/>
      <c r="C89" s="239"/>
      <c r="D89" s="232"/>
      <c r="E89" s="372"/>
      <c r="F89" s="372"/>
      <c r="G89" s="372">
        <v>2025</v>
      </c>
      <c r="H89" s="372"/>
      <c r="I89" s="372"/>
      <c r="J89" s="372"/>
      <c r="K89" s="372"/>
    </row>
    <row r="90" spans="2:11" ht="251.25" customHeight="1" thickBot="1">
      <c r="B90" s="240"/>
      <c r="C90" s="238" t="s">
        <v>883</v>
      </c>
      <c r="D90" s="238" t="s">
        <v>884</v>
      </c>
      <c r="E90" s="834" t="s">
        <v>885</v>
      </c>
      <c r="F90" s="834"/>
      <c r="G90" s="834"/>
      <c r="H90" s="834"/>
      <c r="I90" s="834"/>
      <c r="J90" s="834"/>
      <c r="K90" s="834"/>
    </row>
    <row r="91" spans="2:11" ht="37.5" customHeight="1">
      <c r="E91" s="92"/>
      <c r="F91" s="271"/>
      <c r="G91" s="271"/>
      <c r="H91" s="271"/>
      <c r="I91" s="92"/>
      <c r="J91" s="92"/>
      <c r="K91" s="271"/>
    </row>
    <row r="92" spans="2:11" ht="37.5" hidden="1" customHeight="1">
      <c r="E92" s="92"/>
      <c r="F92" s="271"/>
      <c r="G92" s="271"/>
      <c r="H92" s="271"/>
      <c r="I92" s="92"/>
      <c r="J92" s="92"/>
      <c r="K92" s="271"/>
    </row>
    <row r="93" spans="2:11" ht="37.5" hidden="1" customHeight="1">
      <c r="E93" s="92"/>
      <c r="F93" s="271"/>
      <c r="G93" s="271"/>
      <c r="H93" s="271"/>
      <c r="I93" s="92"/>
      <c r="J93" s="92"/>
      <c r="K93" s="271"/>
    </row>
    <row r="94" spans="2:11" ht="37.5" hidden="1" customHeight="1">
      <c r="E94" s="92"/>
      <c r="F94" s="271"/>
      <c r="G94" s="271"/>
      <c r="H94" s="271"/>
      <c r="I94" s="92"/>
      <c r="J94" s="92"/>
      <c r="K94" s="271"/>
    </row>
    <row r="95" spans="2:11" ht="37.5" hidden="1" customHeight="1">
      <c r="E95" s="92"/>
      <c r="F95" s="271"/>
      <c r="G95" s="271"/>
      <c r="H95" s="271"/>
      <c r="I95" s="92"/>
      <c r="J95" s="92"/>
      <c r="K95" s="271"/>
    </row>
    <row r="96" spans="2:11" ht="37.5" customHeight="1"/>
  </sheetData>
  <sheetProtection algorithmName="SHA-512" hashValue="7LYfx3EeHgVrWVkIdZN1ibd15JEcjgytKGNng/4Sbds71AoxIJZq+HVKKjUAdmNQQLQf9ZnjV6eKPeuk4sMzNw==" saltValue="wbrILV7fmTmOcmgaTTgadw==" spinCount="100000" sheet="1" objects="1" scenarios="1"/>
  <mergeCells count="26">
    <mergeCell ref="B50:B52"/>
    <mergeCell ref="C50:C52"/>
    <mergeCell ref="E54:K54"/>
    <mergeCell ref="B55:C55"/>
    <mergeCell ref="B8:C8"/>
    <mergeCell ref="C10:J10"/>
    <mergeCell ref="E13:K13"/>
    <mergeCell ref="B15:B47"/>
    <mergeCell ref="C16:C18"/>
    <mergeCell ref="C30:C37"/>
    <mergeCell ref="I30:K37"/>
    <mergeCell ref="I15:K15"/>
    <mergeCell ref="E90:K90"/>
    <mergeCell ref="B62:B64"/>
    <mergeCell ref="E57:K57"/>
    <mergeCell ref="E88:K88"/>
    <mergeCell ref="C75:C79"/>
    <mergeCell ref="C81:C85"/>
    <mergeCell ref="I81:K85"/>
    <mergeCell ref="E59:K59"/>
    <mergeCell ref="I61:K61"/>
    <mergeCell ref="C62:C64"/>
    <mergeCell ref="E67:K67"/>
    <mergeCell ref="E69:K69"/>
    <mergeCell ref="C71:C73"/>
    <mergeCell ref="I71:K71"/>
  </mergeCells>
  <hyperlinks>
    <hyperlink ref="B4" location="'Ethics, Risks and Compliance'!A1" display="Ethics, Risk Management and Compliance" xr:uid="{29A3E4F0-FDDF-4B89-B149-06E86801E20E}"/>
    <hyperlink ref="D4" location="'Climate Change'!A1" display="Climate Change" xr:uid="{91F67019-70AC-4932-BB0F-8E26F88633A0}"/>
    <hyperlink ref="E3" location="Introduction!A1" display="Introduction" xr:uid="{CF8EAE90-4BCE-430B-B821-83424BCA231A}"/>
    <hyperlink ref="F3" location="'Sustainability Commitment'!A1" display="Sustainability Commitment" xr:uid="{9757AFC8-29CF-4D6C-8669-8A8CB96ADFB4}"/>
    <hyperlink ref="G3" location="Materiality!A1" display="Materiality" xr:uid="{FA05516E-5D6E-4446-8B90-7512987A2E87}"/>
    <hyperlink ref="F4" location="'Biodiversity and Impacts'!A1" display="Biodiversity and Ecological Impacts" xr:uid="{F9EB8782-AB39-4E54-8D95-08FEF2A7B995}"/>
    <hyperlink ref="G4" location="'Sustainable Sourcing'!A1" display="Sustainable Sourcing" xr:uid="{BAAC759E-BC26-4F15-9865-0C1AC0B59113}"/>
    <hyperlink ref="H4" location="'Employee health and safety'!A1" display="Employee health, safety, and well-being" xr:uid="{25122308-22D0-42FE-BEA4-74B52AECC79A}"/>
    <hyperlink ref="I4" location="'Development and Recognition'!A1" display="Respect, development and recognition of people" xr:uid="{98DC3309-584D-4CBA-8ADD-BFD9608E5576}"/>
    <hyperlink ref="J4" location="'Food Quality and Safety'!A1" display="Food Quality and Safety" xr:uid="{C032CA1C-83D0-4DF1-BF58-9135E52C095E}"/>
    <hyperlink ref="K4" location="'Animal Welfare'!A1" display="Animal Welfare" xr:uid="{F50CDD78-0A2C-4E9D-B8CC-3C695DAE219C}"/>
    <hyperlink ref="D5" location="'Additional Disclosures'!A1" display="Additional Disclosures" xr:uid="{8677C9DC-B762-4CB8-901A-6BA836BB1FDC}"/>
    <hyperlink ref="E5" location="SARB!A1" display="SARB" xr:uid="{06CB0909-CA4C-4B23-81C5-FEF1BEEABA19}"/>
    <hyperlink ref="F5" location="Policies!A1" display="Policies" xr:uid="{55BBEAEA-18A7-4DA5-ADEF-79738DDAD6D9}"/>
    <hyperlink ref="G5" location="'GRI Content Index'!A1" display="GRI Content Index" xr:uid="{2338E3CF-D207-4CED-9D41-198A74E401AA}"/>
    <hyperlink ref="H5" location="'SASB Index'!A1" display="SASB Index" xr:uid="{43DBE559-FEA2-47EC-9916-5A8709F38187}"/>
    <hyperlink ref="E4" location="'Water Management'!A1" display="Water Management" xr:uid="{2C378335-7DD5-4CD7-88E8-BC09C0710E00}"/>
    <hyperlink ref="C4" location="'Market presence'!A1" display="Market presence" xr:uid="{12E59167-A62E-4CA3-82FB-B1C2B39BAB27}"/>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FEDE-69C4-48A8-B4DF-AB579BE32308}">
  <sheetPr>
    <outlinePr showOutlineSymbols="0"/>
  </sheetPr>
  <dimension ref="A1:P34"/>
  <sheetViews>
    <sheetView showGridLines="0" showRowColHeaders="0" showOutlineSymbol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6" width="0" hidden="1" customWidth="1"/>
    <col min="17" max="16384" width="8.42578125" hidden="1"/>
  </cols>
  <sheetData>
    <row r="1" spans="1:13" ht="0" hidden="1" customHeight="1"/>
    <row r="2" spans="1:13" ht="0" hidden="1" customHeight="1"/>
    <row r="3" spans="1:13" ht="50.1" customHeight="1">
      <c r="A3" s="93"/>
      <c r="B3" s="94"/>
      <c r="C3" s="94"/>
      <c r="D3" s="94"/>
      <c r="E3" s="579" t="s">
        <v>1</v>
      </c>
      <c r="F3" s="579" t="s">
        <v>2</v>
      </c>
      <c r="G3" s="579" t="s">
        <v>3</v>
      </c>
      <c r="H3" s="94"/>
      <c r="I3" s="94"/>
      <c r="J3" s="94"/>
      <c r="K3" s="94"/>
      <c r="L3" s="93"/>
    </row>
    <row r="4" spans="1:13" ht="50.1" customHeight="1">
      <c r="A4" s="93"/>
      <c r="B4" s="579" t="s">
        <v>4</v>
      </c>
      <c r="C4" s="579" t="s">
        <v>5</v>
      </c>
      <c r="D4" s="579" t="s">
        <v>6</v>
      </c>
      <c r="E4" s="579" t="s">
        <v>7</v>
      </c>
      <c r="F4" s="579" t="s">
        <v>8</v>
      </c>
      <c r="G4" s="579" t="s">
        <v>9</v>
      </c>
      <c r="H4" s="579" t="s">
        <v>10</v>
      </c>
      <c r="I4" s="579" t="s">
        <v>11</v>
      </c>
      <c r="J4" s="579" t="s">
        <v>12</v>
      </c>
      <c r="K4" s="579" t="s">
        <v>13</v>
      </c>
      <c r="L4" s="93"/>
    </row>
    <row r="5" spans="1:13" ht="50.1" customHeight="1">
      <c r="A5" s="93"/>
      <c r="B5" s="403"/>
      <c r="C5" s="403"/>
      <c r="D5" s="309" t="s">
        <v>14</v>
      </c>
      <c r="E5" s="309" t="s">
        <v>15</v>
      </c>
      <c r="F5" s="309" t="s">
        <v>16</v>
      </c>
      <c r="G5" s="309" t="s">
        <v>17</v>
      </c>
      <c r="H5" s="309" t="s">
        <v>18</v>
      </c>
      <c r="I5" s="404"/>
      <c r="J5" s="404"/>
      <c r="K5" s="580"/>
      <c r="L5" s="93"/>
      <c r="M5" s="93"/>
    </row>
    <row r="6" spans="1:13" ht="5.0999999999999996" customHeight="1" thickBot="1">
      <c r="A6" s="95"/>
      <c r="B6" s="95"/>
      <c r="C6" s="95"/>
      <c r="D6" s="95"/>
      <c r="E6" s="95"/>
      <c r="F6" s="95"/>
      <c r="G6" s="95"/>
      <c r="H6" s="95"/>
      <c r="I6" s="95"/>
      <c r="J6" s="95"/>
      <c r="K6" s="95"/>
      <c r="L6" s="95"/>
    </row>
    <row r="7" spans="1:13" ht="15" customHeight="1">
      <c r="A7"/>
      <c r="B7"/>
      <c r="C7"/>
      <c r="D7"/>
      <c r="E7"/>
      <c r="F7"/>
      <c r="G7"/>
      <c r="H7"/>
      <c r="I7"/>
      <c r="J7"/>
      <c r="K7"/>
    </row>
    <row r="8" spans="1:13" ht="39.950000000000003" customHeight="1">
      <c r="A8" s="98"/>
      <c r="B8" s="712" t="s">
        <v>15</v>
      </c>
      <c r="C8" s="712"/>
      <c r="D8" s="98"/>
      <c r="E8" s="98"/>
      <c r="F8" s="98"/>
      <c r="G8" s="98"/>
      <c r="H8" s="98"/>
      <c r="I8" s="98"/>
      <c r="J8" s="98"/>
      <c r="K8" s="98"/>
      <c r="L8" s="98"/>
    </row>
    <row r="9" spans="1:13" ht="28.5" customHeight="1">
      <c r="B9" s="147"/>
      <c r="C9" s="148"/>
      <c r="D9" s="149"/>
      <c r="E9" s="150"/>
      <c r="F9" s="147"/>
      <c r="G9" s="147"/>
      <c r="H9" s="151"/>
      <c r="I9" s="152"/>
      <c r="J9" s="152"/>
      <c r="K9" s="13"/>
    </row>
    <row r="10" spans="1:13" ht="16.899999999999999">
      <c r="B10" s="58"/>
      <c r="C10" s="766"/>
      <c r="D10" s="766"/>
      <c r="E10" s="766"/>
      <c r="F10" s="766"/>
      <c r="G10" s="766"/>
      <c r="H10" s="766"/>
      <c r="I10" s="766"/>
      <c r="J10" s="766"/>
      <c r="K10" s="21"/>
    </row>
    <row r="11" spans="1:13" ht="37.5" customHeight="1">
      <c r="B11" s="391" t="s">
        <v>886</v>
      </c>
      <c r="C11" s="867" t="s">
        <v>887</v>
      </c>
      <c r="D11" s="867"/>
      <c r="E11" s="868"/>
      <c r="F11" s="55"/>
      <c r="G11"/>
      <c r="H11" s="391" t="s">
        <v>886</v>
      </c>
      <c r="I11" s="867" t="s">
        <v>888</v>
      </c>
      <c r="J11" s="867"/>
      <c r="K11" s="868"/>
    </row>
    <row r="12" spans="1:13" ht="37.5" customHeight="1">
      <c r="B12" s="859" t="s">
        <v>889</v>
      </c>
      <c r="C12" s="861" t="s">
        <v>890</v>
      </c>
      <c r="D12" s="862"/>
      <c r="E12" s="863"/>
      <c r="F12" s="51"/>
      <c r="G12"/>
      <c r="H12" s="858" t="s">
        <v>891</v>
      </c>
      <c r="I12" s="861" t="s">
        <v>892</v>
      </c>
      <c r="J12" s="862"/>
      <c r="K12" s="863"/>
    </row>
    <row r="13" spans="1:13" ht="51.75" customHeight="1">
      <c r="B13" s="860"/>
      <c r="C13" s="864"/>
      <c r="D13" s="865"/>
      <c r="E13" s="866"/>
      <c r="F13" s="51"/>
      <c r="G13"/>
      <c r="H13" s="860"/>
      <c r="I13" s="864"/>
      <c r="J13" s="865"/>
      <c r="K13" s="866"/>
    </row>
    <row r="14" spans="1:13" ht="37.5" customHeight="1">
      <c r="B14" s="858" t="s">
        <v>893</v>
      </c>
      <c r="C14" s="705" t="s">
        <v>894</v>
      </c>
      <c r="D14" s="705" t="s">
        <v>895</v>
      </c>
      <c r="E14" s="855">
        <v>0.9</v>
      </c>
      <c r="F14" s="51"/>
      <c r="G14"/>
      <c r="H14" s="858" t="s">
        <v>896</v>
      </c>
      <c r="I14" s="705" t="s">
        <v>894</v>
      </c>
      <c r="J14" s="705" t="s">
        <v>897</v>
      </c>
      <c r="K14" s="855">
        <v>1</v>
      </c>
    </row>
    <row r="15" spans="1:13" ht="37.5" customHeight="1">
      <c r="B15" s="859"/>
      <c r="C15" s="707"/>
      <c r="D15" s="707"/>
      <c r="E15" s="856"/>
      <c r="F15" s="51"/>
      <c r="G15"/>
      <c r="H15" s="859"/>
      <c r="I15" s="707"/>
      <c r="J15" s="707"/>
      <c r="K15" s="856"/>
    </row>
    <row r="16" spans="1:13" ht="99.95" customHeight="1">
      <c r="B16" s="859"/>
      <c r="C16" s="215" t="s">
        <v>898</v>
      </c>
      <c r="D16" s="215" t="s">
        <v>899</v>
      </c>
      <c r="E16" s="856"/>
      <c r="F16" s="51"/>
      <c r="G16"/>
      <c r="H16" s="859"/>
      <c r="I16" s="215" t="s">
        <v>898</v>
      </c>
      <c r="J16" s="215" t="s">
        <v>900</v>
      </c>
      <c r="K16" s="856"/>
    </row>
    <row r="17" spans="2:11" ht="69.95" customHeight="1">
      <c r="B17" s="859"/>
      <c r="C17" s="215" t="s">
        <v>901</v>
      </c>
      <c r="D17" s="215" t="s">
        <v>902</v>
      </c>
      <c r="E17" s="857"/>
      <c r="F17" s="51"/>
      <c r="G17"/>
      <c r="H17" s="859"/>
      <c r="I17" s="215" t="s">
        <v>901</v>
      </c>
      <c r="J17" s="215" t="s">
        <v>903</v>
      </c>
      <c r="K17" s="857"/>
    </row>
    <row r="18" spans="2:11" ht="37.5" customHeight="1">
      <c r="B18" s="848" t="s">
        <v>904</v>
      </c>
      <c r="C18" s="705" t="s">
        <v>894</v>
      </c>
      <c r="D18" s="705" t="s">
        <v>905</v>
      </c>
      <c r="E18" s="855">
        <v>0.9</v>
      </c>
      <c r="F18" s="51"/>
      <c r="G18"/>
      <c r="H18" s="848" t="s">
        <v>904</v>
      </c>
      <c r="I18" s="705" t="s">
        <v>894</v>
      </c>
      <c r="J18" s="705" t="s">
        <v>906</v>
      </c>
      <c r="K18" s="855">
        <v>1</v>
      </c>
    </row>
    <row r="19" spans="2:11" ht="37.5" customHeight="1">
      <c r="B19" s="849"/>
      <c r="C19" s="707"/>
      <c r="D19" s="707"/>
      <c r="E19" s="856"/>
      <c r="F19" s="51"/>
      <c r="G19"/>
      <c r="H19" s="849"/>
      <c r="I19" s="707"/>
      <c r="J19" s="707"/>
      <c r="K19" s="856"/>
    </row>
    <row r="20" spans="2:11" ht="69.95" customHeight="1">
      <c r="B20" s="849"/>
      <c r="C20" s="215" t="s">
        <v>898</v>
      </c>
      <c r="D20" s="215" t="s">
        <v>907</v>
      </c>
      <c r="E20" s="856"/>
      <c r="F20" s="51"/>
      <c r="G20"/>
      <c r="H20" s="849"/>
      <c r="I20" s="215" t="s">
        <v>898</v>
      </c>
      <c r="J20" s="215" t="s">
        <v>908</v>
      </c>
      <c r="K20" s="856"/>
    </row>
    <row r="21" spans="2:11" ht="69.95" customHeight="1">
      <c r="B21" s="850"/>
      <c r="C21" s="215" t="s">
        <v>901</v>
      </c>
      <c r="D21" s="215" t="s">
        <v>909</v>
      </c>
      <c r="E21" s="857"/>
      <c r="F21" s="51"/>
      <c r="G21"/>
      <c r="H21" s="850"/>
      <c r="I21" s="215" t="s">
        <v>901</v>
      </c>
      <c r="J21" s="215" t="s">
        <v>910</v>
      </c>
      <c r="K21" s="857"/>
    </row>
    <row r="22" spans="2:11" ht="37.5" customHeight="1">
      <c r="B22" s="50"/>
      <c r="C22" s="51"/>
      <c r="D22" s="51"/>
      <c r="E22" s="51"/>
      <c r="F22" s="51"/>
      <c r="G22"/>
      <c r="H22" s="53"/>
      <c r="I22" s="53"/>
      <c r="J22" s="53"/>
      <c r="K22" s="53"/>
    </row>
    <row r="23" spans="2:11" ht="37.5" customHeight="1">
      <c r="B23" s="853" t="s">
        <v>911</v>
      </c>
      <c r="C23" s="853"/>
      <c r="D23" s="853"/>
      <c r="E23" s="853"/>
      <c r="F23" s="56"/>
      <c r="G23"/>
      <c r="H23" s="927" t="s">
        <v>912</v>
      </c>
      <c r="I23" s="927"/>
      <c r="J23" s="927"/>
      <c r="K23" s="927"/>
    </row>
    <row r="24" spans="2:11" ht="37.5" customHeight="1">
      <c r="B24" s="854" t="s">
        <v>913</v>
      </c>
      <c r="C24" s="854"/>
      <c r="D24" s="854"/>
      <c r="E24" s="854"/>
      <c r="F24" s="52"/>
      <c r="G24"/>
      <c r="H24" s="852" t="s">
        <v>914</v>
      </c>
      <c r="I24" s="852"/>
      <c r="J24" s="852"/>
      <c r="K24" s="852"/>
    </row>
    <row r="25" spans="2:11" ht="37.5" customHeight="1">
      <c r="B25" s="927" t="s">
        <v>915</v>
      </c>
      <c r="C25" s="927"/>
      <c r="D25" s="927"/>
      <c r="E25" s="927"/>
      <c r="F25"/>
      <c r="G25"/>
      <c r="H25" s="851" t="s">
        <v>916</v>
      </c>
      <c r="I25" s="851"/>
      <c r="J25" s="851"/>
      <c r="K25" s="851"/>
    </row>
    <row r="26" spans="2:11" ht="37.5" customHeight="1">
      <c r="B26" s="927" t="s">
        <v>917</v>
      </c>
      <c r="C26" s="927"/>
      <c r="D26" s="927"/>
      <c r="E26" s="927"/>
      <c r="F26"/>
      <c r="G26"/>
      <c r="H26" s="851" t="s">
        <v>918</v>
      </c>
      <c r="I26" s="851"/>
      <c r="J26" s="851"/>
      <c r="K26" s="851"/>
    </row>
    <row r="27" spans="2:11" ht="37.5" customHeight="1">
      <c r="B27" s="851" t="s">
        <v>919</v>
      </c>
      <c r="C27" s="851"/>
      <c r="D27" s="851"/>
      <c r="E27" s="851"/>
      <c r="F27" s="54"/>
      <c r="G27"/>
      <c r="H27" s="851" t="s">
        <v>920</v>
      </c>
      <c r="I27" s="851"/>
      <c r="J27" s="851"/>
      <c r="K27" s="851"/>
    </row>
    <row r="28" spans="2:11" ht="37.5" customHeight="1">
      <c r="B28" s="851" t="s">
        <v>921</v>
      </c>
      <c r="C28" s="851"/>
      <c r="D28" s="851"/>
      <c r="E28" s="851"/>
      <c r="F28" s="54"/>
      <c r="G28"/>
      <c r="H28" s="851" t="s">
        <v>922</v>
      </c>
      <c r="I28" s="851"/>
      <c r="J28" s="851"/>
      <c r="K28" s="851"/>
    </row>
    <row r="29" spans="2:11" ht="37.5" customHeight="1">
      <c r="B29" s="851" t="s">
        <v>923</v>
      </c>
      <c r="C29" s="851"/>
      <c r="D29" s="851"/>
      <c r="E29" s="851"/>
      <c r="F29" s="54"/>
      <c r="G29"/>
      <c r="H29" s="851" t="s">
        <v>924</v>
      </c>
      <c r="I29" s="851"/>
      <c r="J29" s="851"/>
      <c r="K29" s="851"/>
    </row>
    <row r="30" spans="2:11" ht="37.5" customHeight="1">
      <c r="B30" s="851" t="s">
        <v>925</v>
      </c>
      <c r="C30" s="851"/>
      <c r="D30" s="851"/>
      <c r="E30" s="851"/>
      <c r="F30" s="54"/>
      <c r="G30"/>
      <c r="H30" s="852" t="s">
        <v>926</v>
      </c>
      <c r="I30" s="852"/>
      <c r="J30" s="852"/>
      <c r="K30" s="852"/>
    </row>
    <row r="31" spans="2:11" ht="37.5" customHeight="1">
      <c r="B31" s="851" t="s">
        <v>927</v>
      </c>
      <c r="C31" s="851"/>
      <c r="D31" s="851"/>
      <c r="E31" s="851"/>
      <c r="F31" s="54"/>
      <c r="G31"/>
      <c r="H31" s="851" t="s">
        <v>928</v>
      </c>
      <c r="I31" s="851"/>
      <c r="J31" s="851"/>
      <c r="K31" s="851"/>
    </row>
    <row r="32" spans="2:11" ht="37.5" customHeight="1">
      <c r="B32" s="851" t="s">
        <v>929</v>
      </c>
      <c r="C32" s="851"/>
      <c r="D32" s="851"/>
      <c r="E32" s="851"/>
      <c r="F32" s="54"/>
      <c r="G32"/>
      <c r="H32"/>
      <c r="I32"/>
      <c r="J32"/>
      <c r="K32"/>
    </row>
    <row r="33" spans="2:11" ht="37.5" customHeight="1">
      <c r="B33" s="851" t="s">
        <v>930</v>
      </c>
      <c r="C33" s="851"/>
      <c r="D33" s="851"/>
      <c r="E33" s="851"/>
      <c r="F33" s="54"/>
      <c r="G33"/>
      <c r="H33"/>
      <c r="I33"/>
      <c r="J33"/>
      <c r="K33"/>
    </row>
    <row r="34" spans="2:11" ht="37.5" customHeight="1">
      <c r="B34" s="50"/>
      <c r="C34" s="51"/>
      <c r="D34" s="51"/>
      <c r="E34" s="51"/>
      <c r="F34" s="51"/>
      <c r="G34"/>
      <c r="H34"/>
      <c r="I34"/>
      <c r="J34"/>
      <c r="K34"/>
    </row>
  </sheetData>
  <sheetProtection algorithmName="SHA-512" hashValue="RI5vLNv9mwDCKkv6zy98oR9yh6LYspwRaHY1U05pAWmAsqff88pex7BcuOLbi4UuvdTqSycjhigdTHu9IYvHEA==" saltValue="6iokJCCsIqnWy6DcWHSCuw==" spinCount="100000" sheet="1" objects="1" scenarios="1"/>
  <mergeCells count="44">
    <mergeCell ref="B14:B17"/>
    <mergeCell ref="C14:C15"/>
    <mergeCell ref="B8:C8"/>
    <mergeCell ref="C10:J10"/>
    <mergeCell ref="B12:B13"/>
    <mergeCell ref="C12:E13"/>
    <mergeCell ref="H12:H13"/>
    <mergeCell ref="I12:K13"/>
    <mergeCell ref="K14:K17"/>
    <mergeCell ref="C11:E11"/>
    <mergeCell ref="I11:K11"/>
    <mergeCell ref="C18:C19"/>
    <mergeCell ref="D18:D19"/>
    <mergeCell ref="E18:E21"/>
    <mergeCell ref="H18:H21"/>
    <mergeCell ref="I18:I19"/>
    <mergeCell ref="J18:J19"/>
    <mergeCell ref="K18:K21"/>
    <mergeCell ref="D14:D15"/>
    <mergeCell ref="E14:E17"/>
    <mergeCell ref="H14:H17"/>
    <mergeCell ref="I14:I15"/>
    <mergeCell ref="J14:J15"/>
    <mergeCell ref="H23:K23"/>
    <mergeCell ref="B24:E24"/>
    <mergeCell ref="H24:K24"/>
    <mergeCell ref="B25:E25"/>
    <mergeCell ref="H25:K25"/>
    <mergeCell ref="B18:B21"/>
    <mergeCell ref="B32:E32"/>
    <mergeCell ref="B33:E33"/>
    <mergeCell ref="B29:E29"/>
    <mergeCell ref="H29:K29"/>
    <mergeCell ref="B30:E30"/>
    <mergeCell ref="H30:K30"/>
    <mergeCell ref="B31:E31"/>
    <mergeCell ref="H31:K31"/>
    <mergeCell ref="B26:E26"/>
    <mergeCell ref="H26:K26"/>
    <mergeCell ref="B27:E27"/>
    <mergeCell ref="H27:K27"/>
    <mergeCell ref="B28:E28"/>
    <mergeCell ref="H28:K28"/>
    <mergeCell ref="B23:E23"/>
  </mergeCells>
  <hyperlinks>
    <hyperlink ref="B24" r:id="rId1" display="https://minervafoods.com/wp-content/uploads/2024/03/compromisso-com-a-sustentabilidade-minerva-foods-2024.pdf" xr:uid="{2162D21E-AFA3-4127-8028-9CEB1B50C266}"/>
    <hyperlink ref="B23" r:id="rId2" display="https://minervafoods.com/wp-content/uploads/2023/08/POL.GLB-M017-Politica-de-Sustentabilidade-CNC.pdf" xr:uid="{995A1D0E-861D-40D4-AD84-B229AC4258DB}"/>
    <hyperlink ref="B4" location="'Ethics, Risks and Compliance'!A1" display="Ethics, Risk Management and Compliance" xr:uid="{CA4AE1AE-ED2C-4513-ACC9-A8F38A4FD176}"/>
    <hyperlink ref="D4" location="'Climate Change'!A1" display="Climate Change" xr:uid="{60614DBF-F70E-490D-B499-C4C0062C6890}"/>
    <hyperlink ref="E3" location="Introduction!A1" display="Introduction" xr:uid="{B7BF224D-C276-41BE-B7E5-05623078D27B}"/>
    <hyperlink ref="F3" location="'Sustainability Commitment'!A1" display="Sustainability Commitment" xr:uid="{CBFD28D4-BAFA-4351-B54D-69348B2CB6E9}"/>
    <hyperlink ref="G3" location="Materiality!A1" display="Materiality" xr:uid="{4FD51E01-E0F6-4D46-BCB7-F90651C9E400}"/>
    <hyperlink ref="F4" location="'Biodiversity and Impacts'!A1" display="Biodiversity and Ecological Impacts" xr:uid="{66000CB5-1DD5-4D2F-9587-2A8697DEEDA7}"/>
    <hyperlink ref="G4" location="'Sustainable Sourcing'!A1" display="Sustainable Sourcing" xr:uid="{D6888A3B-C991-4D03-9714-65CFD5F88B86}"/>
    <hyperlink ref="H4" location="'Employee health and safety'!A1" display="Employee health, safety, and well-being" xr:uid="{D56AD287-C418-47BF-8FF9-56CD162538B4}"/>
    <hyperlink ref="I4" location="'Development and Recognition'!A1" display="Respect, development and recognition of people" xr:uid="{E5C8E63F-74CE-45F1-A342-947B8BD4C786}"/>
    <hyperlink ref="J4" location="'Food Quality and Safety'!A1" display="Food Quality and Safety" xr:uid="{F74069D1-A83D-4B12-970D-28DA31709C0D}"/>
    <hyperlink ref="K4" location="'Animal Welfare'!A1" display="Animal Welfare" xr:uid="{F12F7C49-F204-4844-9F87-632E08A62B16}"/>
    <hyperlink ref="D5" location="'Additional Disclosures'!A1" display="Additional Disclosures" xr:uid="{794E79DD-515A-4251-8D5B-4419B89817BA}"/>
    <hyperlink ref="E5" location="SARB!A1" display="SARB" xr:uid="{818A236D-9A2E-4EF3-9C88-31696089372F}"/>
    <hyperlink ref="F5" location="Policies!A1" display="Policies" xr:uid="{8A17B40E-9EFB-4F3F-B5C8-C59F8AA76BFA}"/>
    <hyperlink ref="G5" location="'GRI Content Index'!A1" display="GRI Content Index" xr:uid="{75893865-B410-4559-9FB9-331C451CFD7A}"/>
    <hyperlink ref="H5" location="'SASB Index'!A1" display="SASB Index" xr:uid="{4E22F51C-1030-4E4B-B4BE-6BCB4F653AA7}"/>
    <hyperlink ref="E4" location="'Water Management'!A1" display="Water Management" xr:uid="{E90CC4E1-4715-4538-AE76-B727D0186A3B}"/>
    <hyperlink ref="C4" location="'Market presence'!A1" display="Market presence" xr:uid="{509995BD-F206-4C00-A38A-31F1DD531FBE}"/>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761F2-93B1-4AD9-B5B7-88DF20598DE5}">
  <sheetPr>
    <outlinePr showOutlineSymbols="0"/>
  </sheetPr>
  <dimension ref="A1:O25"/>
  <sheetViews>
    <sheetView showGridLines="0" showRowColHeaders="0" showOutlineSymbol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21" hidden="1" customHeight="1"/>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95"/>
      <c r="B6" s="95"/>
      <c r="C6" s="95"/>
      <c r="D6" s="95"/>
      <c r="E6" s="95"/>
      <c r="F6" s="95"/>
      <c r="G6" s="95"/>
      <c r="H6" s="95"/>
      <c r="I6" s="95"/>
      <c r="J6" s="95"/>
      <c r="K6" s="95"/>
      <c r="L6" s="95"/>
    </row>
    <row r="7" spans="1:12" ht="15" customHeight="1">
      <c r="A7"/>
      <c r="B7"/>
      <c r="C7"/>
      <c r="D7"/>
      <c r="E7"/>
      <c r="F7"/>
      <c r="G7"/>
      <c r="H7"/>
      <c r="I7"/>
      <c r="J7"/>
      <c r="K7"/>
    </row>
    <row r="8" spans="1:12" ht="39.950000000000003" customHeight="1">
      <c r="A8" s="98"/>
      <c r="B8" s="712" t="s">
        <v>16</v>
      </c>
      <c r="C8" s="712"/>
      <c r="D8" s="98"/>
      <c r="E8" s="98"/>
      <c r="F8" s="98"/>
      <c r="G8" s="98"/>
      <c r="H8" s="98"/>
      <c r="I8" s="98"/>
      <c r="J8" s="98"/>
      <c r="K8" s="98"/>
      <c r="L8" s="98"/>
    </row>
    <row r="9" spans="1:12" ht="28.5" customHeight="1">
      <c r="B9" s="147"/>
      <c r="C9" s="148"/>
      <c r="D9" s="149"/>
      <c r="E9" s="150"/>
      <c r="F9" s="147"/>
      <c r="G9" s="147"/>
      <c r="H9" s="151"/>
      <c r="I9" s="152"/>
      <c r="J9" s="152"/>
      <c r="K9" s="13"/>
    </row>
    <row r="10" spans="1:12" ht="16.899999999999999">
      <c r="B10" s="58"/>
      <c r="C10" s="766"/>
      <c r="D10" s="766"/>
      <c r="E10" s="766"/>
      <c r="F10" s="766"/>
      <c r="G10" s="766"/>
      <c r="H10" s="766"/>
      <c r="I10" s="766"/>
      <c r="J10" s="766"/>
      <c r="K10" s="21"/>
    </row>
    <row r="11" spans="1:12" ht="37.5" customHeight="1">
      <c r="B11" s="876" t="s">
        <v>931</v>
      </c>
      <c r="C11" s="876"/>
      <c r="D11" s="245"/>
      <c r="E11" s="245" t="s">
        <v>932</v>
      </c>
      <c r="F11" s="245"/>
      <c r="G11" s="245"/>
      <c r="H11" s="245"/>
      <c r="I11" s="245"/>
      <c r="J11" s="245"/>
      <c r="K11" s="245"/>
    </row>
    <row r="12" spans="1:12" ht="30" customHeight="1">
      <c r="B12" s="877" t="s">
        <v>933</v>
      </c>
      <c r="C12" s="877"/>
      <c r="D12" s="877"/>
      <c r="E12" s="870" t="s">
        <v>934</v>
      </c>
      <c r="F12" s="870"/>
      <c r="G12" s="870"/>
      <c r="H12" s="870"/>
      <c r="I12" s="870"/>
      <c r="J12" s="870"/>
      <c r="K12" s="870"/>
    </row>
    <row r="13" spans="1:12" ht="30" customHeight="1">
      <c r="B13" s="875" t="s">
        <v>935</v>
      </c>
      <c r="C13" s="875"/>
      <c r="D13" s="875"/>
      <c r="E13" s="871" t="s">
        <v>936</v>
      </c>
      <c r="F13" s="871"/>
      <c r="G13" s="871"/>
      <c r="H13" s="871"/>
      <c r="I13" s="871"/>
      <c r="J13" s="871"/>
      <c r="K13" s="871"/>
    </row>
    <row r="14" spans="1:12" ht="30" customHeight="1">
      <c r="B14" s="875" t="s">
        <v>937</v>
      </c>
      <c r="C14" s="875"/>
      <c r="D14" s="875"/>
      <c r="E14" s="870" t="s">
        <v>938</v>
      </c>
      <c r="F14" s="870"/>
      <c r="G14" s="870"/>
      <c r="H14" s="870"/>
      <c r="I14" s="870"/>
      <c r="J14" s="870"/>
      <c r="K14" s="870"/>
    </row>
    <row r="15" spans="1:12" ht="30" customHeight="1">
      <c r="B15" s="875" t="s">
        <v>939</v>
      </c>
      <c r="C15" s="875"/>
      <c r="D15" s="875"/>
      <c r="E15" s="869" t="s">
        <v>940</v>
      </c>
      <c r="F15" s="870"/>
      <c r="G15" s="870"/>
      <c r="H15" s="870"/>
      <c r="I15" s="870"/>
      <c r="J15" s="870"/>
      <c r="K15" s="870"/>
    </row>
    <row r="16" spans="1:12" ht="30" customHeight="1">
      <c r="B16" s="875" t="s">
        <v>941</v>
      </c>
      <c r="C16" s="875"/>
      <c r="D16" s="875"/>
      <c r="E16" s="871" t="s">
        <v>942</v>
      </c>
      <c r="F16" s="871"/>
      <c r="G16" s="871"/>
      <c r="H16" s="871"/>
      <c r="I16" s="871"/>
      <c r="J16" s="871"/>
      <c r="K16" s="871"/>
    </row>
    <row r="17" spans="2:11" ht="30" customHeight="1">
      <c r="B17" s="875" t="s">
        <v>943</v>
      </c>
      <c r="C17" s="875"/>
      <c r="D17" s="875"/>
      <c r="E17" s="874" t="s">
        <v>944</v>
      </c>
      <c r="F17" s="871"/>
      <c r="G17" s="871"/>
      <c r="H17" s="871"/>
      <c r="I17" s="871"/>
      <c r="J17" s="871"/>
      <c r="K17" s="871"/>
    </row>
    <row r="18" spans="2:11" ht="30" customHeight="1">
      <c r="B18" s="875" t="s">
        <v>945</v>
      </c>
      <c r="C18" s="875"/>
      <c r="D18" s="875"/>
      <c r="E18" s="871" t="s">
        <v>946</v>
      </c>
      <c r="F18" s="871"/>
      <c r="G18" s="871"/>
      <c r="H18" s="871"/>
      <c r="I18" s="871"/>
      <c r="J18" s="871"/>
      <c r="K18" s="871"/>
    </row>
    <row r="19" spans="2:11" ht="30" customHeight="1">
      <c r="B19" s="875" t="s">
        <v>947</v>
      </c>
      <c r="C19" s="875"/>
      <c r="D19" s="875"/>
      <c r="E19" s="870" t="s">
        <v>948</v>
      </c>
      <c r="F19" s="870"/>
      <c r="G19" s="870"/>
      <c r="H19" s="870"/>
      <c r="I19" s="870"/>
      <c r="J19" s="870"/>
      <c r="K19" s="870"/>
    </row>
    <row r="20" spans="2:11" ht="30" customHeight="1">
      <c r="B20" s="875" t="s">
        <v>949</v>
      </c>
      <c r="C20" s="875"/>
      <c r="D20" s="875"/>
      <c r="E20" s="872" t="s">
        <v>950</v>
      </c>
      <c r="F20" s="873"/>
      <c r="G20" s="873"/>
      <c r="H20" s="873"/>
      <c r="I20" s="873"/>
      <c r="J20" s="873"/>
      <c r="K20" s="873"/>
    </row>
    <row r="21" spans="2:11" ht="30" customHeight="1">
      <c r="B21" s="875" t="s">
        <v>951</v>
      </c>
      <c r="C21" s="875"/>
      <c r="D21" s="875"/>
      <c r="E21" s="869" t="s">
        <v>952</v>
      </c>
      <c r="F21" s="870"/>
      <c r="G21" s="870"/>
      <c r="H21" s="870"/>
      <c r="I21" s="870"/>
      <c r="J21" s="870"/>
      <c r="K21" s="870"/>
    </row>
    <row r="22" spans="2:11" ht="30" customHeight="1">
      <c r="B22" s="875" t="s">
        <v>953</v>
      </c>
      <c r="C22" s="875"/>
      <c r="D22" s="875"/>
      <c r="E22" s="872" t="s">
        <v>954</v>
      </c>
      <c r="F22" s="873"/>
      <c r="G22" s="873"/>
      <c r="H22" s="873"/>
      <c r="I22" s="873"/>
      <c r="J22" s="873"/>
      <c r="K22" s="873"/>
    </row>
    <row r="23" spans="2:11" ht="30" customHeight="1">
      <c r="B23" s="875" t="s">
        <v>955</v>
      </c>
      <c r="C23" s="875"/>
      <c r="D23" s="875"/>
      <c r="E23" s="874" t="s">
        <v>956</v>
      </c>
      <c r="F23" s="871"/>
      <c r="G23" s="871"/>
      <c r="H23" s="871"/>
      <c r="I23" s="871"/>
      <c r="J23" s="871"/>
      <c r="K23" s="871"/>
    </row>
    <row r="24" spans="2:11" ht="30" customHeight="1">
      <c r="B24" s="875" t="s">
        <v>957</v>
      </c>
      <c r="C24" s="875"/>
      <c r="D24" s="875"/>
      <c r="E24" s="869" t="s">
        <v>958</v>
      </c>
      <c r="F24" s="870"/>
      <c r="G24" s="870"/>
      <c r="H24" s="870"/>
      <c r="I24" s="870"/>
      <c r="J24" s="870"/>
      <c r="K24" s="870"/>
    </row>
    <row r="25" spans="2:11" ht="37.5" customHeight="1"/>
  </sheetData>
  <sheetProtection algorithmName="SHA-512" hashValue="jWrpacmmGJ6gME4kkxlO63Zvg84uBRAsfA53Aad1Kao97wOZRAKuyAGqgdvtHPQl3MhCafAngiYzuZDLyUD0CQ==" saltValue="JUVJ7cPDe0OBVjlEvTam5g==" spinCount="100000" sheet="1" objects="1" scenarios="1"/>
  <mergeCells count="29">
    <mergeCell ref="B14:D14"/>
    <mergeCell ref="B8:C8"/>
    <mergeCell ref="C10:J10"/>
    <mergeCell ref="B11:C11"/>
    <mergeCell ref="B12:D12"/>
    <mergeCell ref="B13:D13"/>
    <mergeCell ref="B21:D21"/>
    <mergeCell ref="B22:D22"/>
    <mergeCell ref="B23:D23"/>
    <mergeCell ref="B24:D24"/>
    <mergeCell ref="E12:K12"/>
    <mergeCell ref="E13:K13"/>
    <mergeCell ref="E14:K14"/>
    <mergeCell ref="E15:K15"/>
    <mergeCell ref="E16:K16"/>
    <mergeCell ref="E17:K17"/>
    <mergeCell ref="B15:D15"/>
    <mergeCell ref="B16:D16"/>
    <mergeCell ref="B17:D17"/>
    <mergeCell ref="B18:D18"/>
    <mergeCell ref="B19:D19"/>
    <mergeCell ref="B20:D20"/>
    <mergeCell ref="E24:K24"/>
    <mergeCell ref="E18:K18"/>
    <mergeCell ref="E19:K19"/>
    <mergeCell ref="E20:K20"/>
    <mergeCell ref="E21:K21"/>
    <mergeCell ref="E22:K22"/>
    <mergeCell ref="E23:K23"/>
  </mergeCells>
  <hyperlinks>
    <hyperlink ref="E14:K14" r:id="rId1" location="Políticas!E23" display="https://approachbrasil.sharepoint.com/sites/Juntos/Documentos Compartilhados/Documentos - Rio de Janeiro/_CLIENTES/MINERVA FOODS/Consultoria/Indicadores/3_ Controle de indicadores/3.4_DATABOOK/Proposta Databook/DATABOOK MINERVA 2025_v1.xlsx - Políticas!E23" xr:uid="{081AC2D1-3D9B-4068-8EFA-B5068C974EA3}"/>
    <hyperlink ref="E15" r:id="rId2" xr:uid="{35FB4B52-E4BD-4CE9-B19D-D908AA360D62}"/>
    <hyperlink ref="E17" r:id="rId3" xr:uid="{AEF4FE36-8E0F-4281-B18E-CDBC911F303D}"/>
    <hyperlink ref="E20" r:id="rId4" xr:uid="{639C7FD3-E537-42B4-BAD6-809555B7F98E}"/>
    <hyperlink ref="E21" r:id="rId5" xr:uid="{0CC7FFD0-35B3-429A-8782-95D89223167A}"/>
    <hyperlink ref="E22" r:id="rId6" xr:uid="{925E9A52-060D-4249-9146-83A191E944F8}"/>
    <hyperlink ref="E23" r:id="rId7" xr:uid="{5487FC56-CBD0-4000-932D-9DEB05B385B8}"/>
    <hyperlink ref="E24" r:id="rId8" xr:uid="{28348A76-8D7E-4D6A-AF13-7EAA667B8FE4}"/>
    <hyperlink ref="B4" location="'Ethics, Risks and Compliance'!A1" display="Ethics, Risk Management and Compliance" xr:uid="{F3DADF5A-5301-4C2B-94BF-3C574DF09600}"/>
    <hyperlink ref="D4" location="'Climate Change'!A1" display="Climate Change" xr:uid="{BEDF385C-18CB-4EDD-B787-60A5B75CC7C7}"/>
    <hyperlink ref="E3" location="Introduction!A1" display="Introduction" xr:uid="{45B67CD7-F466-43AA-A56D-1A2E88E78E57}"/>
    <hyperlink ref="F3" location="'Sustainability Commitment'!A1" display="Sustainability Commitment" xr:uid="{9B1D38ED-9FEB-42F4-8F90-E3CE793E0A9B}"/>
    <hyperlink ref="G3" location="Materiality!A1" display="Materiality" xr:uid="{61F8469C-383F-40F3-9CD2-71D897B5A66C}"/>
    <hyperlink ref="F4" location="'Biodiversity and Impacts'!A1" display="Biodiversity and Ecological Impacts" xr:uid="{28E00C6C-FD16-48EF-9D9A-12765B268C26}"/>
    <hyperlink ref="G4" location="'Sustainable Sourcing'!A1" display="Sustainable Sourcing" xr:uid="{57F60CB7-EA0D-4F4B-9E64-98755A1CB3EC}"/>
    <hyperlink ref="H4" location="'Employee health and safety'!A1" display="Employee health, safety, and well-being" xr:uid="{860E7523-8EAF-492F-A3D1-A4243DB540EF}"/>
    <hyperlink ref="I4" location="'Development and Recognition'!A1" display="Respect, development and recognition of people" xr:uid="{20E44AD4-90A2-4EF2-B144-DC38C94E5CEF}"/>
    <hyperlink ref="J4" location="'Food Quality and Safety'!A1" display="Food Quality and Safety" xr:uid="{1F0998F0-B37C-48EB-BBD5-07E6A4A0AB59}"/>
    <hyperlink ref="K4" location="'Animal Welfare'!A1" display="Animal Welfare" xr:uid="{B6613451-69EC-46F9-BE8E-37DD95396DAF}"/>
    <hyperlink ref="D5" location="'Additional Disclosures'!A1" display="Additional Disclosures" xr:uid="{75590E8B-62C0-4242-90A8-F63438487C1C}"/>
    <hyperlink ref="E5" location="SARB!A1" display="SARB" xr:uid="{BC708B5B-3947-4657-87FF-9E3D918C5AC3}"/>
    <hyperlink ref="F5" location="Policies!A1" display="Policies" xr:uid="{A4186AC0-6CED-455E-A413-F60D5843330A}"/>
    <hyperlink ref="G5" location="'GRI Content Index'!A1" display="GRI Content Index" xr:uid="{F1D29364-842C-4978-8BEC-BCC05679CE54}"/>
    <hyperlink ref="H5" location="'SASB Index'!A1" display="SASB Index" xr:uid="{EA041111-DEE6-4216-BC6F-03F41A5DCE67}"/>
    <hyperlink ref="E4" location="'Water Management'!A1" display="Water Management" xr:uid="{1BED9C1B-70C0-4F12-829A-67465B6B7B7F}"/>
    <hyperlink ref="C4" location="'Market presence'!A1" display="Market presence" xr:uid="{8E5E67A1-90AD-4898-9ABA-71FDC62444D7}"/>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2994C-606F-453B-BEEE-3683BCD726D4}">
  <dimension ref="A1:O156"/>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row r="2" spans="1:12" ht="0" hidden="1" customHeight="1"/>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95"/>
      <c r="B6" s="95"/>
      <c r="C6" s="95"/>
      <c r="D6" s="95"/>
      <c r="E6" s="95"/>
      <c r="F6" s="95"/>
      <c r="G6" s="95"/>
      <c r="H6" s="95"/>
      <c r="I6" s="95"/>
      <c r="J6" s="95"/>
      <c r="K6" s="95"/>
      <c r="L6" s="95"/>
    </row>
    <row r="7" spans="1:12" ht="15" customHeight="1">
      <c r="A7"/>
      <c r="B7"/>
      <c r="C7"/>
      <c r="D7"/>
      <c r="E7"/>
      <c r="F7"/>
      <c r="G7"/>
      <c r="H7"/>
      <c r="I7"/>
      <c r="J7"/>
      <c r="K7"/>
    </row>
    <row r="8" spans="1:12" ht="39.950000000000003" customHeight="1">
      <c r="A8" s="98"/>
      <c r="B8" s="712" t="s">
        <v>17</v>
      </c>
      <c r="C8" s="712"/>
      <c r="D8" s="98"/>
      <c r="E8" s="98"/>
      <c r="F8" s="98"/>
      <c r="G8" s="98"/>
      <c r="H8" s="98"/>
      <c r="I8" s="98"/>
      <c r="J8" s="98"/>
      <c r="K8" s="98"/>
      <c r="L8" s="98"/>
    </row>
    <row r="9" spans="1:12" ht="28.5" customHeight="1">
      <c r="B9" s="147"/>
      <c r="C9" s="148"/>
      <c r="D9" s="149"/>
      <c r="E9" s="150"/>
      <c r="F9" s="147"/>
      <c r="G9" s="147"/>
      <c r="H9" s="151"/>
      <c r="I9" s="152"/>
      <c r="J9" s="152"/>
      <c r="K9" s="13"/>
    </row>
    <row r="10" spans="1:12" ht="16.899999999999999">
      <c r="B10" s="58"/>
      <c r="C10" s="766"/>
      <c r="D10" s="766"/>
      <c r="E10" s="766"/>
      <c r="F10" s="766"/>
      <c r="G10" s="766"/>
      <c r="H10" s="766"/>
      <c r="I10" s="766"/>
      <c r="J10" s="766"/>
      <c r="K10" s="21"/>
    </row>
    <row r="11" spans="1:12" ht="37.5" customHeight="1">
      <c r="B11" s="294" t="s">
        <v>959</v>
      </c>
      <c r="C11" s="905" t="s">
        <v>960</v>
      </c>
      <c r="D11" s="905"/>
      <c r="E11" s="905"/>
      <c r="F11" s="905"/>
      <c r="G11" s="905"/>
      <c r="H11" s="905"/>
      <c r="I11" s="905"/>
      <c r="J11" s="905"/>
      <c r="K11" s="905"/>
    </row>
    <row r="12" spans="1:12" ht="37.5" customHeight="1">
      <c r="B12" s="295" t="s">
        <v>961</v>
      </c>
      <c r="C12" s="906" t="s">
        <v>962</v>
      </c>
      <c r="D12" s="906"/>
      <c r="E12" s="906"/>
      <c r="F12" s="906"/>
      <c r="G12" s="906"/>
      <c r="H12" s="906"/>
      <c r="I12" s="906"/>
      <c r="J12" s="906"/>
      <c r="K12" s="906"/>
    </row>
    <row r="13" spans="1:12" ht="37.5" customHeight="1">
      <c r="B13" s="296" t="s">
        <v>963</v>
      </c>
      <c r="C13" s="907" t="s">
        <v>964</v>
      </c>
      <c r="D13" s="907"/>
      <c r="E13" s="907"/>
      <c r="F13" s="907"/>
      <c r="G13" s="907"/>
      <c r="H13" s="907"/>
      <c r="I13" s="907"/>
      <c r="J13" s="907"/>
      <c r="K13" s="907"/>
    </row>
    <row r="14" spans="1:12" ht="37.5" customHeight="1">
      <c r="B14" s="60"/>
      <c r="C14" s="33"/>
      <c r="D14" s="33"/>
      <c r="E14" s="33"/>
      <c r="F14" s="908" t="s">
        <v>965</v>
      </c>
      <c r="G14" s="908"/>
      <c r="H14" s="908"/>
      <c r="I14" s="33"/>
      <c r="J14" s="33"/>
      <c r="K14" s="61"/>
    </row>
    <row r="15" spans="1:12" ht="37.5" customHeight="1">
      <c r="B15" s="297" t="s">
        <v>966</v>
      </c>
      <c r="C15" s="297" t="s">
        <v>967</v>
      </c>
      <c r="D15" s="909" t="s">
        <v>968</v>
      </c>
      <c r="E15" s="910"/>
      <c r="F15" s="298" t="s">
        <v>969</v>
      </c>
      <c r="G15" s="298" t="s">
        <v>970</v>
      </c>
      <c r="H15" s="298" t="s">
        <v>971</v>
      </c>
      <c r="I15" s="297" t="s">
        <v>972</v>
      </c>
      <c r="J15" s="297" t="s">
        <v>973</v>
      </c>
      <c r="K15" s="297" t="s">
        <v>974</v>
      </c>
    </row>
    <row r="16" spans="1:12" ht="37.5" customHeight="1">
      <c r="B16" s="911" t="s">
        <v>975</v>
      </c>
      <c r="C16" s="911"/>
      <c r="D16" s="911"/>
      <c r="E16" s="911"/>
      <c r="F16" s="911"/>
      <c r="G16" s="911"/>
      <c r="H16" s="911"/>
      <c r="I16" s="911"/>
      <c r="J16" s="911"/>
      <c r="K16" s="911"/>
    </row>
    <row r="17" spans="2:11" ht="197.25" customHeight="1">
      <c r="B17" s="912" t="s">
        <v>976</v>
      </c>
      <c r="C17" s="62" t="s">
        <v>977</v>
      </c>
      <c r="D17" s="889" t="s">
        <v>978</v>
      </c>
      <c r="E17" s="890"/>
      <c r="F17" s="913"/>
      <c r="G17" s="913"/>
      <c r="H17" s="913"/>
      <c r="I17" s="914"/>
      <c r="J17" s="64"/>
      <c r="K17" s="63"/>
    </row>
    <row r="18" spans="2:11" ht="383.25" customHeight="1">
      <c r="B18" s="912"/>
      <c r="C18" s="62" t="s">
        <v>979</v>
      </c>
      <c r="D18" s="879" t="s">
        <v>980</v>
      </c>
      <c r="E18" s="880"/>
      <c r="F18" s="913"/>
      <c r="G18" s="913"/>
      <c r="H18" s="913"/>
      <c r="I18" s="914"/>
      <c r="J18" s="65"/>
      <c r="K18" s="63"/>
    </row>
    <row r="19" spans="2:11" ht="409.6" customHeight="1">
      <c r="B19" s="912"/>
      <c r="C19" s="62" t="s">
        <v>981</v>
      </c>
      <c r="D19" s="879" t="s">
        <v>982</v>
      </c>
      <c r="E19" s="880"/>
      <c r="F19" s="913"/>
      <c r="G19" s="913"/>
      <c r="H19" s="913"/>
      <c r="I19" s="914"/>
      <c r="J19" s="65"/>
      <c r="K19" s="63"/>
    </row>
    <row r="20" spans="2:11" ht="73.5" customHeight="1">
      <c r="B20" s="912"/>
      <c r="C20" s="62" t="s">
        <v>983</v>
      </c>
      <c r="D20" s="916" t="s">
        <v>984</v>
      </c>
      <c r="E20" s="917"/>
      <c r="F20" s="913"/>
      <c r="G20" s="913"/>
      <c r="H20" s="913"/>
      <c r="I20" s="914"/>
      <c r="J20" s="65"/>
      <c r="K20" s="63"/>
    </row>
    <row r="21" spans="2:11" ht="161.25" customHeight="1">
      <c r="B21" s="912"/>
      <c r="C21" s="62" t="s">
        <v>985</v>
      </c>
      <c r="D21" s="879" t="s">
        <v>986</v>
      </c>
      <c r="E21" s="880"/>
      <c r="F21" s="913"/>
      <c r="G21" s="913"/>
      <c r="H21" s="913"/>
      <c r="I21" s="915"/>
      <c r="J21" s="65"/>
      <c r="K21" s="63"/>
    </row>
    <row r="22" spans="2:11" ht="51" customHeight="1">
      <c r="B22" s="912"/>
      <c r="C22" s="62" t="s">
        <v>987</v>
      </c>
      <c r="D22" s="879" t="s">
        <v>988</v>
      </c>
      <c r="E22" s="880"/>
      <c r="F22" s="63"/>
      <c r="G22" s="63"/>
      <c r="H22" s="66"/>
      <c r="I22" s="67"/>
      <c r="J22" s="65"/>
      <c r="K22" s="687"/>
    </row>
    <row r="23" spans="2:11" ht="37.5" customHeight="1">
      <c r="B23" s="912"/>
      <c r="C23" s="62" t="s">
        <v>989</v>
      </c>
      <c r="D23" s="879" t="s">
        <v>990</v>
      </c>
      <c r="E23" s="880"/>
      <c r="F23" s="63"/>
      <c r="G23" s="63"/>
      <c r="H23" s="66"/>
      <c r="I23" s="67"/>
      <c r="J23" s="65"/>
      <c r="K23" s="688" t="s">
        <v>991</v>
      </c>
    </row>
    <row r="24" spans="2:11" ht="37.5" customHeight="1">
      <c r="B24" s="912"/>
      <c r="C24" s="62" t="s">
        <v>992</v>
      </c>
      <c r="D24" s="879" t="s">
        <v>993</v>
      </c>
      <c r="E24" s="880"/>
      <c r="F24" s="63"/>
      <c r="G24" s="63"/>
      <c r="H24" s="66"/>
      <c r="I24" s="67"/>
      <c r="J24" s="65"/>
      <c r="K24" s="688" t="s">
        <v>991</v>
      </c>
    </row>
    <row r="25" spans="2:11" ht="409.6" customHeight="1">
      <c r="B25" s="912"/>
      <c r="C25" s="62" t="s">
        <v>994</v>
      </c>
      <c r="D25" s="889" t="s">
        <v>995</v>
      </c>
      <c r="E25" s="890"/>
      <c r="F25" s="63"/>
      <c r="G25" s="63"/>
      <c r="H25" s="66"/>
      <c r="I25" s="67"/>
      <c r="J25" s="65"/>
      <c r="K25" s="689"/>
    </row>
    <row r="26" spans="2:11" ht="229.5" customHeight="1">
      <c r="B26" s="912"/>
      <c r="C26" s="62" t="s">
        <v>996</v>
      </c>
      <c r="D26" s="889" t="s">
        <v>997</v>
      </c>
      <c r="E26" s="890"/>
      <c r="F26" s="68"/>
      <c r="G26" s="68"/>
      <c r="H26" s="69"/>
      <c r="I26" s="70"/>
      <c r="J26" s="65"/>
      <c r="K26" s="63"/>
    </row>
    <row r="27" spans="2:11" ht="211.5" customHeight="1">
      <c r="B27" s="912"/>
      <c r="C27" s="62" t="s">
        <v>998</v>
      </c>
      <c r="D27" s="889" t="s">
        <v>999</v>
      </c>
      <c r="E27" s="890"/>
      <c r="F27" s="68"/>
      <c r="G27" s="68"/>
      <c r="H27" s="69"/>
      <c r="I27" s="70"/>
      <c r="J27" s="65"/>
      <c r="K27" s="63"/>
    </row>
    <row r="28" spans="2:11" ht="376.5" customHeight="1">
      <c r="B28" s="912"/>
      <c r="C28" s="62" t="s">
        <v>1000</v>
      </c>
      <c r="D28" s="889" t="s">
        <v>1001</v>
      </c>
      <c r="E28" s="890"/>
      <c r="F28" s="68"/>
      <c r="G28" s="68"/>
      <c r="H28" s="69"/>
      <c r="I28" s="70"/>
      <c r="J28" s="65"/>
      <c r="K28" s="63"/>
    </row>
    <row r="29" spans="2:11" ht="279.75" customHeight="1">
      <c r="B29" s="912"/>
      <c r="C29" s="62" t="s">
        <v>1002</v>
      </c>
      <c r="D29" s="889" t="s">
        <v>1003</v>
      </c>
      <c r="E29" s="890"/>
      <c r="F29" s="68"/>
      <c r="G29" s="68"/>
      <c r="H29" s="69"/>
      <c r="I29" s="70"/>
      <c r="J29" s="65"/>
      <c r="K29" s="63"/>
    </row>
    <row r="30" spans="2:11" ht="255.75" customHeight="1">
      <c r="B30" s="912"/>
      <c r="C30" s="62" t="s">
        <v>1004</v>
      </c>
      <c r="D30" s="889" t="s">
        <v>1005</v>
      </c>
      <c r="E30" s="890"/>
      <c r="F30" s="68"/>
      <c r="G30" s="68"/>
      <c r="H30" s="69"/>
      <c r="I30" s="70"/>
      <c r="J30" s="65"/>
      <c r="K30" s="63"/>
    </row>
    <row r="31" spans="2:11" ht="336" customHeight="1">
      <c r="B31" s="912"/>
      <c r="C31" s="62" t="s">
        <v>1006</v>
      </c>
      <c r="D31" s="889" t="s">
        <v>1007</v>
      </c>
      <c r="E31" s="890"/>
      <c r="F31" s="68"/>
      <c r="G31" s="68"/>
      <c r="H31" s="69"/>
      <c r="I31" s="70"/>
      <c r="J31" s="65"/>
      <c r="K31" s="63"/>
    </row>
    <row r="32" spans="2:11" ht="194.25" customHeight="1">
      <c r="B32" s="912"/>
      <c r="C32" s="62" t="s">
        <v>1008</v>
      </c>
      <c r="D32" s="889" t="s">
        <v>1009</v>
      </c>
      <c r="E32" s="890"/>
      <c r="F32" s="68"/>
      <c r="G32" s="68"/>
      <c r="H32" s="69"/>
      <c r="I32" s="70"/>
      <c r="J32" s="65"/>
      <c r="K32" s="63"/>
    </row>
    <row r="33" spans="2:11" ht="255.75" customHeight="1">
      <c r="B33" s="912"/>
      <c r="C33" s="62" t="s">
        <v>1010</v>
      </c>
      <c r="D33" s="889" t="s">
        <v>1011</v>
      </c>
      <c r="E33" s="890"/>
      <c r="F33" s="68"/>
      <c r="G33" s="68"/>
      <c r="H33" s="69"/>
      <c r="I33" s="70"/>
      <c r="J33" s="65"/>
      <c r="K33" s="63"/>
    </row>
    <row r="34" spans="2:11" ht="393" customHeight="1">
      <c r="B34" s="912"/>
      <c r="C34" s="62" t="s">
        <v>1012</v>
      </c>
      <c r="D34" s="889" t="s">
        <v>1013</v>
      </c>
      <c r="E34" s="890"/>
      <c r="F34" s="68"/>
      <c r="G34" s="68"/>
      <c r="H34" s="69"/>
      <c r="I34" s="70"/>
      <c r="J34" s="65"/>
      <c r="K34" s="63"/>
    </row>
    <row r="35" spans="2:11" ht="351" customHeight="1">
      <c r="B35" s="912"/>
      <c r="C35" s="62" t="s">
        <v>1014</v>
      </c>
      <c r="D35" s="889" t="s">
        <v>1015</v>
      </c>
      <c r="E35" s="890"/>
      <c r="F35" s="68"/>
      <c r="G35" s="68"/>
      <c r="H35" s="69"/>
      <c r="I35" s="70"/>
      <c r="J35" s="65"/>
      <c r="K35" s="63"/>
    </row>
    <row r="36" spans="2:11" ht="289.5" customHeight="1">
      <c r="B36" s="912"/>
      <c r="C36" s="62" t="s">
        <v>1016</v>
      </c>
      <c r="D36" s="901" t="s">
        <v>1017</v>
      </c>
      <c r="E36" s="902"/>
      <c r="F36" s="68"/>
      <c r="G36" s="87"/>
      <c r="H36" s="90"/>
      <c r="I36" s="70"/>
      <c r="J36" s="65"/>
      <c r="K36" s="63"/>
    </row>
    <row r="37" spans="2:11" ht="82.5" customHeight="1">
      <c r="B37" s="912"/>
      <c r="C37" s="62" t="s">
        <v>1018</v>
      </c>
      <c r="D37" s="879" t="s">
        <v>1019</v>
      </c>
      <c r="E37" s="880"/>
      <c r="F37" s="577" t="s">
        <v>234</v>
      </c>
      <c r="G37" s="577" t="s">
        <v>1020</v>
      </c>
      <c r="H37" s="227" t="s">
        <v>1021</v>
      </c>
      <c r="I37" s="89"/>
      <c r="J37" s="65"/>
      <c r="K37" s="63"/>
    </row>
    <row r="38" spans="2:11" ht="84" customHeight="1">
      <c r="B38" s="912"/>
      <c r="C38" s="62" t="s">
        <v>1022</v>
      </c>
      <c r="D38" s="903" t="s">
        <v>988</v>
      </c>
      <c r="E38" s="904"/>
      <c r="F38" s="68"/>
      <c r="G38" s="72"/>
      <c r="H38" s="91"/>
      <c r="I38" s="70"/>
      <c r="J38" s="65"/>
      <c r="K38" s="63"/>
    </row>
    <row r="39" spans="2:11" ht="311.25" customHeight="1">
      <c r="B39" s="912"/>
      <c r="C39" s="62" t="s">
        <v>1023</v>
      </c>
      <c r="D39" s="901" t="s">
        <v>1024</v>
      </c>
      <c r="E39" s="902"/>
      <c r="F39" s="68"/>
      <c r="G39" s="68"/>
      <c r="H39" s="69"/>
      <c r="I39" s="70"/>
      <c r="J39" s="65"/>
      <c r="K39" s="63"/>
    </row>
    <row r="40" spans="2:11" ht="297" customHeight="1">
      <c r="B40" s="912"/>
      <c r="C40" s="62" t="s">
        <v>1025</v>
      </c>
      <c r="D40" s="889" t="s">
        <v>1026</v>
      </c>
      <c r="E40" s="890"/>
      <c r="F40" s="68"/>
      <c r="G40" s="68"/>
      <c r="H40" s="69"/>
      <c r="I40" s="70"/>
      <c r="J40" s="65"/>
      <c r="K40" s="63"/>
    </row>
    <row r="41" spans="2:11" ht="409.6" customHeight="1">
      <c r="B41" s="912"/>
      <c r="C41" s="62" t="s">
        <v>1027</v>
      </c>
      <c r="D41" s="889" t="s">
        <v>1028</v>
      </c>
      <c r="E41" s="890"/>
      <c r="F41" s="68"/>
      <c r="G41" s="68"/>
      <c r="H41" s="69"/>
      <c r="I41" s="70"/>
      <c r="J41" s="65"/>
      <c r="K41" s="63"/>
    </row>
    <row r="42" spans="2:11" ht="409.6" customHeight="1">
      <c r="B42" s="912"/>
      <c r="C42" s="62" t="s">
        <v>1029</v>
      </c>
      <c r="D42" s="889" t="s">
        <v>1030</v>
      </c>
      <c r="E42" s="890"/>
      <c r="F42" s="68"/>
      <c r="G42" s="68"/>
      <c r="H42" s="69"/>
      <c r="I42" s="70"/>
      <c r="J42" s="65"/>
      <c r="K42" s="63"/>
    </row>
    <row r="43" spans="2:11" ht="275.25" customHeight="1">
      <c r="B43" s="912"/>
      <c r="C43" s="62" t="s">
        <v>1031</v>
      </c>
      <c r="D43" s="889" t="s">
        <v>1032</v>
      </c>
      <c r="E43" s="890"/>
      <c r="F43" s="68"/>
      <c r="G43" s="68"/>
      <c r="H43" s="69"/>
      <c r="I43" s="70"/>
      <c r="J43" s="65"/>
      <c r="K43" s="63"/>
    </row>
    <row r="44" spans="2:11" ht="409.15" customHeight="1">
      <c r="B44" s="912"/>
      <c r="C44" s="62" t="s">
        <v>1033</v>
      </c>
      <c r="D44" s="889" t="s">
        <v>1034</v>
      </c>
      <c r="E44" s="890"/>
      <c r="F44" s="68"/>
      <c r="G44" s="68"/>
      <c r="H44" s="69"/>
      <c r="I44" s="70"/>
      <c r="J44" s="65"/>
      <c r="K44" s="63"/>
    </row>
    <row r="45" spans="2:11" ht="300.60000000000002" customHeight="1">
      <c r="B45" s="912"/>
      <c r="C45" s="62" t="s">
        <v>1035</v>
      </c>
      <c r="D45" s="889" t="s">
        <v>1036</v>
      </c>
      <c r="E45" s="890"/>
      <c r="F45" s="68"/>
      <c r="G45" s="68"/>
      <c r="H45" s="69"/>
      <c r="I45" s="71"/>
      <c r="J45" s="65"/>
      <c r="K45" s="687"/>
    </row>
    <row r="46" spans="2:11" ht="37.5" customHeight="1">
      <c r="B46" s="912"/>
      <c r="C46" s="62" t="s">
        <v>1037</v>
      </c>
      <c r="D46" s="889" t="s">
        <v>1038</v>
      </c>
      <c r="E46" s="890"/>
      <c r="F46" s="68"/>
      <c r="G46" s="68"/>
      <c r="H46" s="69"/>
      <c r="I46" s="72" t="s">
        <v>1039</v>
      </c>
      <c r="J46" s="73"/>
      <c r="K46" s="688" t="s">
        <v>991</v>
      </c>
    </row>
    <row r="47" spans="2:11" ht="37.5" customHeight="1">
      <c r="B47" s="299" t="s">
        <v>1040</v>
      </c>
      <c r="C47" s="74"/>
      <c r="D47" s="74"/>
      <c r="E47" s="74"/>
      <c r="F47" s="75"/>
      <c r="G47" s="75"/>
      <c r="H47" s="75"/>
      <c r="I47" s="75"/>
      <c r="J47" s="74"/>
      <c r="K47" s="76"/>
    </row>
    <row r="48" spans="2:11" ht="37.5" customHeight="1">
      <c r="B48" s="68" t="s">
        <v>1041</v>
      </c>
      <c r="C48" s="68" t="s">
        <v>1042</v>
      </c>
      <c r="D48" s="889" t="s">
        <v>1043</v>
      </c>
      <c r="E48" s="890"/>
      <c r="F48" s="900"/>
      <c r="G48" s="900"/>
      <c r="H48" s="900"/>
      <c r="I48" s="900"/>
      <c r="J48" s="77"/>
      <c r="K48" s="78"/>
    </row>
    <row r="49" spans="2:11" ht="37.5" customHeight="1">
      <c r="B49" s="68" t="s">
        <v>1041</v>
      </c>
      <c r="C49" s="68" t="s">
        <v>1044</v>
      </c>
      <c r="D49" s="889" t="s">
        <v>1045</v>
      </c>
      <c r="E49" s="890"/>
      <c r="F49" s="900"/>
      <c r="G49" s="900"/>
      <c r="H49" s="900"/>
      <c r="I49" s="900"/>
      <c r="J49" s="77"/>
      <c r="K49" s="78"/>
    </row>
    <row r="50" spans="2:11" ht="37.5" customHeight="1">
      <c r="B50" s="299" t="s">
        <v>5</v>
      </c>
      <c r="C50" s="74"/>
      <c r="D50" s="74"/>
      <c r="E50" s="74"/>
      <c r="F50" s="75"/>
      <c r="G50" s="75"/>
      <c r="H50" s="75"/>
      <c r="I50" s="75"/>
      <c r="J50" s="74"/>
      <c r="K50" s="76"/>
    </row>
    <row r="51" spans="2:11" ht="37.15" customHeight="1">
      <c r="B51" s="68" t="s">
        <v>1041</v>
      </c>
      <c r="C51" s="68" t="s">
        <v>1046</v>
      </c>
      <c r="D51" s="889" t="s">
        <v>1047</v>
      </c>
      <c r="E51" s="890"/>
      <c r="F51" s="68"/>
      <c r="G51" s="68"/>
      <c r="H51" s="68"/>
      <c r="I51" s="68"/>
      <c r="J51" s="63"/>
      <c r="K51" s="687"/>
    </row>
    <row r="52" spans="2:11" ht="37.5" customHeight="1">
      <c r="B52" s="68" t="s">
        <v>1048</v>
      </c>
      <c r="C52" s="68" t="s">
        <v>1049</v>
      </c>
      <c r="D52" s="889" t="s">
        <v>1050</v>
      </c>
      <c r="E52" s="890"/>
      <c r="F52" s="68"/>
      <c r="G52" s="68"/>
      <c r="H52" s="68"/>
      <c r="I52" s="68" t="s">
        <v>1051</v>
      </c>
      <c r="J52" s="66"/>
      <c r="K52" s="688" t="s">
        <v>991</v>
      </c>
    </row>
    <row r="53" spans="2:11" ht="37.5" customHeight="1">
      <c r="B53" s="68" t="s">
        <v>1052</v>
      </c>
      <c r="C53" s="68" t="s">
        <v>1053</v>
      </c>
      <c r="D53" s="889" t="s">
        <v>1054</v>
      </c>
      <c r="E53" s="890"/>
      <c r="F53" s="68"/>
      <c r="G53" s="68"/>
      <c r="H53" s="68"/>
      <c r="I53" s="68"/>
      <c r="J53" s="63"/>
      <c r="K53" s="689"/>
    </row>
    <row r="54" spans="2:11" ht="37.5" customHeight="1">
      <c r="B54" s="68" t="s">
        <v>1052</v>
      </c>
      <c r="C54" s="68" t="s">
        <v>1055</v>
      </c>
      <c r="D54" s="889" t="s">
        <v>1056</v>
      </c>
      <c r="E54" s="890"/>
      <c r="F54" s="68"/>
      <c r="G54" s="68"/>
      <c r="H54" s="68"/>
      <c r="I54" s="68"/>
      <c r="J54" s="63"/>
      <c r="K54" s="63"/>
    </row>
    <row r="55" spans="2:11" ht="37.5" customHeight="1">
      <c r="B55" s="887" t="s">
        <v>4</v>
      </c>
      <c r="C55" s="888"/>
      <c r="D55" s="74"/>
      <c r="E55" s="74"/>
      <c r="F55" s="75"/>
      <c r="G55" s="75"/>
      <c r="H55" s="75"/>
      <c r="I55" s="75"/>
      <c r="J55" s="74"/>
      <c r="K55" s="76"/>
    </row>
    <row r="56" spans="2:11" ht="37.5" customHeight="1">
      <c r="B56" s="68" t="s">
        <v>1041</v>
      </c>
      <c r="C56" s="68" t="s">
        <v>1046</v>
      </c>
      <c r="D56" s="889" t="s">
        <v>1057</v>
      </c>
      <c r="E56" s="890"/>
      <c r="F56" s="68"/>
      <c r="G56" s="68"/>
      <c r="H56" s="68"/>
      <c r="I56" s="68" t="s">
        <v>1058</v>
      </c>
      <c r="J56" s="63"/>
      <c r="K56" s="63"/>
    </row>
    <row r="57" spans="2:11" ht="65.25" customHeight="1">
      <c r="B57" s="884" t="s">
        <v>1059</v>
      </c>
      <c r="C57" s="68" t="s">
        <v>1060</v>
      </c>
      <c r="D57" s="889" t="s">
        <v>1061</v>
      </c>
      <c r="E57" s="890"/>
      <c r="F57" s="68"/>
      <c r="G57" s="68"/>
      <c r="H57" s="68"/>
      <c r="I57" s="68" t="s">
        <v>1062</v>
      </c>
      <c r="J57" s="63"/>
      <c r="K57" s="686" t="s">
        <v>991</v>
      </c>
    </row>
    <row r="58" spans="2:11" ht="69.75" customHeight="1">
      <c r="B58" s="884"/>
      <c r="C58" s="68" t="s">
        <v>1063</v>
      </c>
      <c r="D58" s="889" t="s">
        <v>1064</v>
      </c>
      <c r="E58" s="890"/>
      <c r="F58" s="68"/>
      <c r="G58" s="68"/>
      <c r="H58" s="68"/>
      <c r="I58" s="68" t="s">
        <v>1065</v>
      </c>
      <c r="J58" s="63"/>
      <c r="K58" s="686" t="s">
        <v>991</v>
      </c>
    </row>
    <row r="59" spans="2:11" ht="77.25" customHeight="1">
      <c r="B59" s="884"/>
      <c r="C59" s="68" t="s">
        <v>1066</v>
      </c>
      <c r="D59" s="889" t="s">
        <v>1067</v>
      </c>
      <c r="E59" s="890"/>
      <c r="F59" s="68"/>
      <c r="G59" s="68"/>
      <c r="H59" s="68"/>
      <c r="I59" s="68" t="s">
        <v>1068</v>
      </c>
      <c r="J59" s="63"/>
      <c r="K59" s="686" t="s">
        <v>991</v>
      </c>
    </row>
    <row r="60" spans="2:11" ht="66" customHeight="1">
      <c r="B60" s="68" t="s">
        <v>1069</v>
      </c>
      <c r="C60" s="68" t="s">
        <v>1070</v>
      </c>
      <c r="D60" s="889" t="s">
        <v>1071</v>
      </c>
      <c r="E60" s="890"/>
      <c r="F60" s="68"/>
      <c r="G60" s="68"/>
      <c r="H60" s="68"/>
      <c r="I60" s="68" t="s">
        <v>1072</v>
      </c>
      <c r="J60" s="63"/>
      <c r="K60" s="686" t="s">
        <v>991</v>
      </c>
    </row>
    <row r="61" spans="2:11" ht="37.5" customHeight="1">
      <c r="B61" s="68" t="s">
        <v>1052</v>
      </c>
      <c r="C61" s="68" t="s">
        <v>1073</v>
      </c>
      <c r="D61" s="889" t="s">
        <v>1074</v>
      </c>
      <c r="E61" s="890"/>
      <c r="F61" s="68"/>
      <c r="G61" s="68"/>
      <c r="H61" s="68"/>
      <c r="I61" s="68"/>
      <c r="J61" s="63"/>
      <c r="K61" s="63"/>
    </row>
    <row r="62" spans="2:11" ht="37.5" customHeight="1">
      <c r="B62" s="299" t="s">
        <v>7</v>
      </c>
      <c r="C62" s="74"/>
      <c r="D62" s="74"/>
      <c r="E62" s="74"/>
      <c r="F62" s="75"/>
      <c r="G62" s="75"/>
      <c r="H62" s="75"/>
      <c r="I62" s="75"/>
      <c r="J62" s="74"/>
      <c r="K62" s="76"/>
    </row>
    <row r="63" spans="2:11" ht="37.5" customHeight="1">
      <c r="B63" s="63" t="s">
        <v>1041</v>
      </c>
      <c r="C63" s="68" t="s">
        <v>1046</v>
      </c>
      <c r="D63" s="889" t="s">
        <v>1075</v>
      </c>
      <c r="E63" s="890"/>
      <c r="F63" s="68"/>
      <c r="G63" s="68"/>
      <c r="H63" s="68"/>
      <c r="I63" s="68" t="s">
        <v>1076</v>
      </c>
      <c r="J63" s="63"/>
      <c r="K63" s="63"/>
    </row>
    <row r="64" spans="2:11" ht="69" customHeight="1">
      <c r="B64" s="884" t="s">
        <v>1077</v>
      </c>
      <c r="C64" s="68" t="s">
        <v>1078</v>
      </c>
      <c r="D64" s="889" t="s">
        <v>1079</v>
      </c>
      <c r="E64" s="890"/>
      <c r="F64" s="68"/>
      <c r="G64" s="68"/>
      <c r="H64" s="68"/>
      <c r="I64" s="68" t="s">
        <v>1080</v>
      </c>
      <c r="J64" s="63"/>
      <c r="K64" s="63"/>
    </row>
    <row r="65" spans="2:11" ht="62.25" customHeight="1">
      <c r="B65" s="884"/>
      <c r="C65" s="68" t="s">
        <v>1081</v>
      </c>
      <c r="D65" s="889" t="s">
        <v>1082</v>
      </c>
      <c r="E65" s="890"/>
      <c r="F65" s="68"/>
      <c r="G65" s="68"/>
      <c r="H65" s="68"/>
      <c r="I65" s="68" t="s">
        <v>1083</v>
      </c>
      <c r="J65" s="63"/>
      <c r="K65" s="63"/>
    </row>
    <row r="66" spans="2:11" ht="37.5" customHeight="1">
      <c r="B66" s="884"/>
      <c r="C66" s="68" t="s">
        <v>264</v>
      </c>
      <c r="D66" s="889" t="s">
        <v>1084</v>
      </c>
      <c r="E66" s="890"/>
      <c r="F66" s="68"/>
      <c r="G66" s="68"/>
      <c r="H66" s="68"/>
      <c r="I66" s="68" t="s">
        <v>1085</v>
      </c>
      <c r="J66" s="63"/>
      <c r="K66" s="686" t="s">
        <v>991</v>
      </c>
    </row>
    <row r="67" spans="2:11" ht="37.5" customHeight="1">
      <c r="B67" s="884"/>
      <c r="C67" s="68" t="s">
        <v>1086</v>
      </c>
      <c r="D67" s="889" t="s">
        <v>1087</v>
      </c>
      <c r="E67" s="890"/>
      <c r="F67" s="68"/>
      <c r="G67" s="68"/>
      <c r="H67" s="68"/>
      <c r="I67" s="68" t="s">
        <v>1088</v>
      </c>
      <c r="J67" s="63"/>
      <c r="K67" s="686" t="s">
        <v>991</v>
      </c>
    </row>
    <row r="68" spans="2:11" ht="37.5" customHeight="1">
      <c r="B68" s="884"/>
      <c r="C68" s="68" t="s">
        <v>1089</v>
      </c>
      <c r="D68" s="889" t="s">
        <v>1090</v>
      </c>
      <c r="E68" s="890"/>
      <c r="F68" s="68"/>
      <c r="G68" s="68"/>
      <c r="H68" s="68"/>
      <c r="I68" s="68" t="s">
        <v>1091</v>
      </c>
      <c r="J68" s="63"/>
      <c r="K68" s="686" t="s">
        <v>991</v>
      </c>
    </row>
    <row r="69" spans="2:11" ht="37.5" customHeight="1">
      <c r="B69" s="887" t="s">
        <v>8</v>
      </c>
      <c r="C69" s="888"/>
      <c r="D69" s="74"/>
      <c r="E69" s="74"/>
      <c r="F69" s="75"/>
      <c r="G69" s="75"/>
      <c r="H69" s="75"/>
      <c r="I69" s="75"/>
      <c r="J69" s="74"/>
      <c r="K69" s="76"/>
    </row>
    <row r="70" spans="2:11" ht="37.5" customHeight="1">
      <c r="B70" s="68" t="s">
        <v>1041</v>
      </c>
      <c r="C70" s="68" t="s">
        <v>1046</v>
      </c>
      <c r="D70" s="889" t="s">
        <v>1092</v>
      </c>
      <c r="E70" s="890"/>
      <c r="F70" s="68"/>
      <c r="G70" s="68"/>
      <c r="H70" s="68"/>
      <c r="I70" s="68" t="s">
        <v>1093</v>
      </c>
      <c r="J70" s="63"/>
      <c r="K70" s="63"/>
    </row>
    <row r="71" spans="2:11" ht="69.75" customHeight="1">
      <c r="B71" s="884" t="s">
        <v>1094</v>
      </c>
      <c r="C71" s="68" t="s">
        <v>1095</v>
      </c>
      <c r="D71" s="889" t="s">
        <v>1096</v>
      </c>
      <c r="E71" s="890"/>
      <c r="F71" s="68"/>
      <c r="G71" s="68"/>
      <c r="H71" s="68"/>
      <c r="I71" s="68"/>
      <c r="J71" s="63"/>
      <c r="K71" s="63"/>
    </row>
    <row r="72" spans="2:11" ht="37.5" customHeight="1">
      <c r="B72" s="884"/>
      <c r="C72" s="68" t="s">
        <v>1097</v>
      </c>
      <c r="D72" s="889" t="s">
        <v>1098</v>
      </c>
      <c r="E72" s="890"/>
      <c r="F72" s="68"/>
      <c r="G72" s="68"/>
      <c r="H72" s="68"/>
      <c r="I72" s="68"/>
      <c r="J72" s="63"/>
      <c r="K72" s="63"/>
    </row>
    <row r="73" spans="2:11" ht="69.75" customHeight="1">
      <c r="B73" s="884"/>
      <c r="C73" s="68" t="s">
        <v>1099</v>
      </c>
      <c r="D73" s="889" t="s">
        <v>1100</v>
      </c>
      <c r="E73" s="890"/>
      <c r="F73" s="68"/>
      <c r="G73" s="68"/>
      <c r="H73" s="68"/>
      <c r="I73" s="68"/>
      <c r="J73" s="63"/>
      <c r="K73" s="63"/>
    </row>
    <row r="74" spans="2:11" ht="37.5" customHeight="1">
      <c r="B74" s="884"/>
      <c r="C74" s="68" t="s">
        <v>1101</v>
      </c>
      <c r="D74" s="889" t="s">
        <v>1102</v>
      </c>
      <c r="E74" s="890"/>
      <c r="F74" s="68"/>
      <c r="G74" s="68"/>
      <c r="H74" s="68"/>
      <c r="I74" s="68"/>
      <c r="J74" s="63"/>
      <c r="K74" s="63"/>
    </row>
    <row r="75" spans="2:11" ht="37.5" customHeight="1">
      <c r="B75" s="884"/>
      <c r="C75" s="68" t="s">
        <v>1103</v>
      </c>
      <c r="D75" s="894" t="s">
        <v>1019</v>
      </c>
      <c r="E75" s="895"/>
      <c r="F75" s="891" t="s">
        <v>234</v>
      </c>
      <c r="G75" s="891" t="s">
        <v>1104</v>
      </c>
      <c r="H75" s="884" t="s">
        <v>1105</v>
      </c>
      <c r="I75" s="68"/>
      <c r="J75" s="63"/>
      <c r="K75" s="63"/>
    </row>
    <row r="76" spans="2:11" ht="246" customHeight="1">
      <c r="B76" s="884"/>
      <c r="C76" s="68" t="s">
        <v>1106</v>
      </c>
      <c r="D76" s="896"/>
      <c r="E76" s="897"/>
      <c r="F76" s="892"/>
      <c r="G76" s="892"/>
      <c r="H76" s="884"/>
      <c r="I76" s="68"/>
      <c r="J76" s="63"/>
      <c r="K76" s="63"/>
    </row>
    <row r="77" spans="2:11" ht="349.15" customHeight="1">
      <c r="B77" s="884"/>
      <c r="C77" s="68" t="s">
        <v>1107</v>
      </c>
      <c r="D77" s="896"/>
      <c r="E77" s="897"/>
      <c r="F77" s="892"/>
      <c r="G77" s="892"/>
      <c r="H77" s="884"/>
      <c r="I77" s="68"/>
      <c r="J77" s="63"/>
      <c r="K77" s="63"/>
    </row>
    <row r="78" spans="2:11" ht="315" customHeight="1">
      <c r="B78" s="884"/>
      <c r="C78" s="68" t="s">
        <v>1108</v>
      </c>
      <c r="D78" s="898"/>
      <c r="E78" s="899"/>
      <c r="F78" s="893"/>
      <c r="G78" s="893"/>
      <c r="H78" s="884"/>
      <c r="I78" s="68"/>
      <c r="J78" s="63"/>
      <c r="K78" s="63"/>
    </row>
    <row r="79" spans="2:11" ht="37.5" customHeight="1">
      <c r="B79" s="299" t="s">
        <v>6</v>
      </c>
      <c r="C79" s="74"/>
      <c r="D79" s="74"/>
      <c r="E79" s="74"/>
      <c r="F79" s="75"/>
      <c r="G79" s="75"/>
      <c r="H79" s="75"/>
      <c r="I79" s="75"/>
      <c r="J79" s="74"/>
      <c r="K79" s="76"/>
    </row>
    <row r="80" spans="2:11" ht="37.5" customHeight="1">
      <c r="B80" s="68" t="s">
        <v>1041</v>
      </c>
      <c r="C80" s="68" t="s">
        <v>1046</v>
      </c>
      <c r="D80" s="889" t="s">
        <v>1109</v>
      </c>
      <c r="E80" s="890"/>
      <c r="F80" s="68"/>
      <c r="G80" s="68"/>
      <c r="H80" s="68"/>
      <c r="I80" s="68" t="s">
        <v>1110</v>
      </c>
      <c r="J80" s="63"/>
      <c r="K80" s="63"/>
    </row>
    <row r="81" spans="2:11" ht="37.5" customHeight="1">
      <c r="B81" s="884" t="s">
        <v>1111</v>
      </c>
      <c r="C81" s="68" t="s">
        <v>1112</v>
      </c>
      <c r="D81" s="889" t="s">
        <v>1113</v>
      </c>
      <c r="E81" s="890"/>
      <c r="F81" s="68"/>
      <c r="G81" s="68"/>
      <c r="H81" s="68"/>
      <c r="I81" s="68"/>
      <c r="J81" s="63"/>
      <c r="K81" s="63"/>
    </row>
    <row r="82" spans="2:11" ht="37.5" customHeight="1">
      <c r="B82" s="884"/>
      <c r="C82" s="68" t="s">
        <v>1114</v>
      </c>
      <c r="D82" s="889" t="s">
        <v>1115</v>
      </c>
      <c r="E82" s="890"/>
      <c r="F82" s="68"/>
      <c r="G82" s="68"/>
      <c r="H82" s="68"/>
      <c r="I82" s="68"/>
      <c r="J82" s="63"/>
      <c r="K82" s="63"/>
    </row>
    <row r="83" spans="2:11" ht="63.75" customHeight="1">
      <c r="B83" s="884"/>
      <c r="C83" s="68" t="s">
        <v>1116</v>
      </c>
      <c r="D83" s="879" t="s">
        <v>1019</v>
      </c>
      <c r="E83" s="880"/>
      <c r="F83" s="227" t="s">
        <v>234</v>
      </c>
      <c r="G83" s="227" t="s">
        <v>1104</v>
      </c>
      <c r="H83" s="227" t="s">
        <v>1117</v>
      </c>
      <c r="I83" s="68"/>
      <c r="J83" s="63"/>
      <c r="K83" s="63"/>
    </row>
    <row r="84" spans="2:11" ht="61.5" customHeight="1">
      <c r="B84" s="884"/>
      <c r="C84" s="68" t="s">
        <v>1118</v>
      </c>
      <c r="D84" s="889" t="s">
        <v>1119</v>
      </c>
      <c r="E84" s="890"/>
      <c r="F84" s="68"/>
      <c r="G84" s="68"/>
      <c r="H84" s="68"/>
      <c r="I84" s="68"/>
      <c r="J84" s="63"/>
      <c r="K84" s="63"/>
    </row>
    <row r="85" spans="2:11" ht="37.5" customHeight="1">
      <c r="B85" s="884"/>
      <c r="C85" s="68" t="s">
        <v>1120</v>
      </c>
      <c r="D85" s="889" t="s">
        <v>1121</v>
      </c>
      <c r="E85" s="890"/>
      <c r="F85" s="68"/>
      <c r="G85" s="68"/>
      <c r="H85" s="68"/>
      <c r="I85" s="68"/>
      <c r="J85" s="63"/>
      <c r="K85" s="686" t="s">
        <v>991</v>
      </c>
    </row>
    <row r="86" spans="2:11" ht="37.5" customHeight="1">
      <c r="B86" s="884"/>
      <c r="C86" s="68" t="s">
        <v>1122</v>
      </c>
      <c r="D86" s="889" t="s">
        <v>1123</v>
      </c>
      <c r="E86" s="890"/>
      <c r="F86" s="68"/>
      <c r="G86" s="68"/>
      <c r="H86" s="68"/>
      <c r="I86" s="68"/>
      <c r="J86" s="63"/>
      <c r="K86" s="686" t="s">
        <v>991</v>
      </c>
    </row>
    <row r="87" spans="2:11" ht="37.5" customHeight="1">
      <c r="B87" s="884"/>
      <c r="C87" s="68" t="s">
        <v>1124</v>
      </c>
      <c r="D87" s="889" t="s">
        <v>1125</v>
      </c>
      <c r="E87" s="890"/>
      <c r="F87" s="68"/>
      <c r="G87" s="68"/>
      <c r="H87" s="68"/>
      <c r="I87" s="68"/>
      <c r="J87" s="63"/>
      <c r="K87" s="686" t="s">
        <v>991</v>
      </c>
    </row>
    <row r="88" spans="2:11" ht="37.5" customHeight="1">
      <c r="B88" s="884"/>
      <c r="C88" s="68" t="s">
        <v>1126</v>
      </c>
      <c r="D88" s="889" t="s">
        <v>1127</v>
      </c>
      <c r="E88" s="890"/>
      <c r="F88" s="68"/>
      <c r="G88" s="68"/>
      <c r="H88" s="68"/>
      <c r="I88" s="68"/>
      <c r="J88" s="63"/>
      <c r="K88" s="686" t="s">
        <v>991</v>
      </c>
    </row>
    <row r="89" spans="2:11" ht="87.75" customHeight="1">
      <c r="B89" s="884"/>
      <c r="C89" s="68" t="s">
        <v>1128</v>
      </c>
      <c r="D89" s="879" t="s">
        <v>1019</v>
      </c>
      <c r="E89" s="880"/>
      <c r="F89" s="227" t="s">
        <v>234</v>
      </c>
      <c r="G89" s="227" t="s">
        <v>1104</v>
      </c>
      <c r="H89" s="227" t="s">
        <v>1129</v>
      </c>
      <c r="I89" s="68"/>
      <c r="J89" s="63"/>
      <c r="K89" s="63"/>
    </row>
    <row r="90" spans="2:11" ht="105" customHeight="1">
      <c r="B90" s="884"/>
      <c r="C90" s="68" t="s">
        <v>1130</v>
      </c>
      <c r="D90" s="879" t="s">
        <v>1019</v>
      </c>
      <c r="E90" s="880"/>
      <c r="F90" s="227" t="s">
        <v>234</v>
      </c>
      <c r="G90" s="227" t="s">
        <v>1020</v>
      </c>
      <c r="H90" s="227" t="s">
        <v>1131</v>
      </c>
      <c r="I90" s="68"/>
      <c r="J90" s="63"/>
      <c r="K90" s="63"/>
    </row>
    <row r="91" spans="2:11" ht="75.75" customHeight="1">
      <c r="B91" s="68" t="s">
        <v>1048</v>
      </c>
      <c r="C91" s="68" t="s">
        <v>1132</v>
      </c>
      <c r="D91" s="879" t="s">
        <v>1133</v>
      </c>
      <c r="E91" s="880"/>
      <c r="F91" s="68"/>
      <c r="G91" s="68"/>
      <c r="H91" s="68"/>
      <c r="I91" s="68" t="s">
        <v>1134</v>
      </c>
      <c r="J91" s="63"/>
      <c r="K91" s="63"/>
    </row>
    <row r="92" spans="2:11" ht="37.5" customHeight="1">
      <c r="B92" s="299" t="s">
        <v>9</v>
      </c>
      <c r="C92" s="74"/>
      <c r="D92" s="74"/>
      <c r="E92" s="74"/>
      <c r="F92" s="75"/>
      <c r="G92" s="75"/>
      <c r="H92" s="75"/>
      <c r="I92" s="75"/>
      <c r="J92" s="74"/>
      <c r="K92" s="76"/>
    </row>
    <row r="93" spans="2:11" ht="37.5" customHeight="1">
      <c r="B93" s="68" t="s">
        <v>1041</v>
      </c>
      <c r="C93" s="68" t="s">
        <v>1046</v>
      </c>
      <c r="D93" s="879" t="s">
        <v>1135</v>
      </c>
      <c r="E93" s="880"/>
      <c r="F93" s="68"/>
      <c r="G93" s="68"/>
      <c r="H93" s="68"/>
      <c r="I93" s="68" t="s">
        <v>1136</v>
      </c>
      <c r="J93" s="63"/>
      <c r="K93" s="63"/>
    </row>
    <row r="94" spans="2:11" ht="87.75" customHeight="1">
      <c r="B94" s="884" t="s">
        <v>1137</v>
      </c>
      <c r="C94" s="68" t="s">
        <v>1138</v>
      </c>
      <c r="D94" s="879" t="s">
        <v>1139</v>
      </c>
      <c r="E94" s="880"/>
      <c r="F94" s="68"/>
      <c r="G94" s="68"/>
      <c r="H94" s="68"/>
      <c r="I94" s="68"/>
      <c r="J94" s="63"/>
      <c r="K94" s="686" t="s">
        <v>991</v>
      </c>
    </row>
    <row r="95" spans="2:11" ht="82.5" customHeight="1">
      <c r="B95" s="884"/>
      <c r="C95" s="68" t="s">
        <v>1140</v>
      </c>
      <c r="D95" s="879" t="s">
        <v>1141</v>
      </c>
      <c r="E95" s="880"/>
      <c r="F95" s="68"/>
      <c r="G95" s="68"/>
      <c r="H95" s="68"/>
      <c r="I95" s="68"/>
      <c r="J95" s="63"/>
      <c r="K95" s="686" t="s">
        <v>991</v>
      </c>
    </row>
    <row r="96" spans="2:11" ht="96" customHeight="1">
      <c r="B96" s="68" t="s">
        <v>1142</v>
      </c>
      <c r="C96" s="68" t="s">
        <v>1143</v>
      </c>
      <c r="D96" s="879" t="s">
        <v>1144</v>
      </c>
      <c r="E96" s="880"/>
      <c r="F96" s="68"/>
      <c r="G96" s="68"/>
      <c r="H96" s="68"/>
      <c r="I96" s="68" t="s">
        <v>1145</v>
      </c>
      <c r="J96" s="63"/>
      <c r="K96" s="63"/>
    </row>
    <row r="97" spans="2:11" ht="91.5" customHeight="1">
      <c r="B97" s="68" t="s">
        <v>1146</v>
      </c>
      <c r="C97" s="68" t="s">
        <v>1147</v>
      </c>
      <c r="D97" s="879" t="s">
        <v>1148</v>
      </c>
      <c r="E97" s="880"/>
      <c r="F97" s="68"/>
      <c r="G97" s="68"/>
      <c r="H97" s="68"/>
      <c r="I97" s="68" t="s">
        <v>1149</v>
      </c>
      <c r="J97" s="63"/>
      <c r="K97" s="63"/>
    </row>
    <row r="98" spans="2:11" ht="105" customHeight="1">
      <c r="B98" s="68" t="s">
        <v>1150</v>
      </c>
      <c r="C98" s="68" t="s">
        <v>1151</v>
      </c>
      <c r="D98" s="879" t="s">
        <v>1152</v>
      </c>
      <c r="E98" s="880"/>
      <c r="F98" s="68"/>
      <c r="G98" s="68"/>
      <c r="H98" s="68"/>
      <c r="I98" s="68" t="s">
        <v>1153</v>
      </c>
      <c r="J98" s="63"/>
      <c r="K98" s="63"/>
    </row>
    <row r="99" spans="2:11" ht="75" customHeight="1">
      <c r="B99" s="884" t="s">
        <v>1154</v>
      </c>
      <c r="C99" s="68" t="s">
        <v>1155</v>
      </c>
      <c r="D99" s="879" t="s">
        <v>1139</v>
      </c>
      <c r="E99" s="880"/>
      <c r="F99" s="68"/>
      <c r="G99" s="68"/>
      <c r="H99" s="68"/>
      <c r="I99" s="578"/>
      <c r="J99" s="63"/>
      <c r="K99" s="686" t="s">
        <v>991</v>
      </c>
    </row>
    <row r="100" spans="2:11" ht="82.5" customHeight="1">
      <c r="B100" s="884"/>
      <c r="C100" s="68" t="s">
        <v>1156</v>
      </c>
      <c r="D100" s="879" t="s">
        <v>1141</v>
      </c>
      <c r="E100" s="880"/>
      <c r="F100" s="68"/>
      <c r="G100" s="68"/>
      <c r="H100" s="68"/>
      <c r="I100" s="68"/>
      <c r="J100" s="63"/>
      <c r="K100" s="686" t="s">
        <v>991</v>
      </c>
    </row>
    <row r="101" spans="2:11" ht="37.5" customHeight="1">
      <c r="B101" s="884" t="s">
        <v>964</v>
      </c>
      <c r="C101" s="884" t="s">
        <v>482</v>
      </c>
      <c r="D101" s="879" t="s">
        <v>1157</v>
      </c>
      <c r="E101" s="880"/>
      <c r="F101" s="68"/>
      <c r="G101" s="79"/>
      <c r="H101" s="68"/>
      <c r="I101" s="68" t="s">
        <v>481</v>
      </c>
      <c r="J101" s="63"/>
      <c r="K101" s="63"/>
    </row>
    <row r="102" spans="2:11" ht="37.5" customHeight="1">
      <c r="B102" s="884"/>
      <c r="C102" s="884"/>
      <c r="D102" s="879" t="s">
        <v>1158</v>
      </c>
      <c r="E102" s="880"/>
      <c r="F102" s="68"/>
      <c r="G102" s="79"/>
      <c r="H102" s="68"/>
      <c r="I102" s="68" t="s">
        <v>484</v>
      </c>
      <c r="J102" s="63"/>
      <c r="K102" s="63"/>
    </row>
    <row r="103" spans="2:11" ht="37.5" customHeight="1">
      <c r="B103" s="884"/>
      <c r="C103" s="884" t="s">
        <v>487</v>
      </c>
      <c r="D103" s="69" t="s">
        <v>1159</v>
      </c>
      <c r="E103" s="581"/>
      <c r="F103" s="68"/>
      <c r="G103" s="79"/>
      <c r="H103" s="68"/>
      <c r="I103" s="68" t="s">
        <v>1160</v>
      </c>
      <c r="J103" s="63"/>
      <c r="K103" s="63"/>
    </row>
    <row r="104" spans="2:11" ht="37.5" customHeight="1">
      <c r="B104" s="884"/>
      <c r="C104" s="884"/>
      <c r="D104" s="69"/>
      <c r="E104" s="581"/>
      <c r="F104" s="68"/>
      <c r="G104" s="79"/>
      <c r="H104" s="68"/>
      <c r="I104" s="68" t="s">
        <v>1161</v>
      </c>
      <c r="J104" s="63"/>
      <c r="K104" s="63"/>
    </row>
    <row r="105" spans="2:11" ht="37.5" customHeight="1">
      <c r="B105" s="884"/>
      <c r="C105" s="884"/>
      <c r="D105" s="879" t="s">
        <v>1162</v>
      </c>
      <c r="E105" s="880"/>
      <c r="F105" s="68"/>
      <c r="G105" s="79"/>
      <c r="H105" s="68"/>
      <c r="I105" s="68" t="s">
        <v>489</v>
      </c>
      <c r="J105" s="63"/>
      <c r="K105" s="63"/>
    </row>
    <row r="106" spans="2:11" ht="37.5" customHeight="1">
      <c r="B106" s="884"/>
      <c r="C106" s="68" t="s">
        <v>479</v>
      </c>
      <c r="D106" s="879" t="s">
        <v>1163</v>
      </c>
      <c r="E106" s="880"/>
      <c r="F106" s="68"/>
      <c r="G106" s="79"/>
      <c r="H106" s="68"/>
      <c r="I106" s="68" t="s">
        <v>478</v>
      </c>
      <c r="J106" s="63"/>
      <c r="K106" s="686" t="s">
        <v>991</v>
      </c>
    </row>
    <row r="107" spans="2:11" ht="37.5" customHeight="1">
      <c r="B107" s="68" t="s">
        <v>1052</v>
      </c>
      <c r="C107" s="68" t="s">
        <v>1164</v>
      </c>
      <c r="D107" s="879" t="s">
        <v>1165</v>
      </c>
      <c r="E107" s="880"/>
      <c r="F107" s="68"/>
      <c r="G107" s="79"/>
      <c r="H107" s="68"/>
      <c r="I107" s="68"/>
      <c r="J107" s="63"/>
      <c r="K107" s="63"/>
    </row>
    <row r="108" spans="2:11" ht="37.5" customHeight="1">
      <c r="B108" s="887" t="s">
        <v>10</v>
      </c>
      <c r="C108" s="888"/>
      <c r="D108" s="74"/>
      <c r="E108" s="74"/>
      <c r="F108" s="75"/>
      <c r="G108" s="75"/>
      <c r="H108" s="75"/>
      <c r="I108" s="75"/>
      <c r="J108" s="74"/>
      <c r="K108" s="76"/>
    </row>
    <row r="109" spans="2:11" ht="37.5" customHeight="1">
      <c r="B109" s="68" t="s">
        <v>1041</v>
      </c>
      <c r="C109" s="68" t="s">
        <v>1046</v>
      </c>
      <c r="D109" s="879" t="s">
        <v>1166</v>
      </c>
      <c r="E109" s="880"/>
      <c r="F109" s="68"/>
      <c r="G109" s="68"/>
      <c r="H109" s="68"/>
      <c r="I109" s="68" t="s">
        <v>1167</v>
      </c>
      <c r="J109" s="63"/>
      <c r="K109" s="63"/>
    </row>
    <row r="110" spans="2:11" ht="77.25" customHeight="1">
      <c r="B110" s="884" t="s">
        <v>1168</v>
      </c>
      <c r="C110" s="68" t="s">
        <v>1169</v>
      </c>
      <c r="D110" s="879" t="s">
        <v>1170</v>
      </c>
      <c r="E110" s="880"/>
      <c r="F110" s="68"/>
      <c r="G110" s="68"/>
      <c r="H110" s="68"/>
      <c r="I110" s="68" t="s">
        <v>1171</v>
      </c>
      <c r="J110" s="63"/>
      <c r="K110" s="63"/>
    </row>
    <row r="111" spans="2:11" ht="60" customHeight="1">
      <c r="B111" s="884"/>
      <c r="C111" s="68" t="s">
        <v>1172</v>
      </c>
      <c r="D111" s="879" t="s">
        <v>1173</v>
      </c>
      <c r="E111" s="880"/>
      <c r="F111" s="68"/>
      <c r="G111" s="68"/>
      <c r="H111" s="68"/>
      <c r="I111" s="68" t="s">
        <v>1174</v>
      </c>
      <c r="J111" s="63"/>
      <c r="K111" s="63"/>
    </row>
    <row r="112" spans="2:11" ht="72.75" customHeight="1">
      <c r="B112" s="884"/>
      <c r="C112" s="68" t="s">
        <v>1175</v>
      </c>
      <c r="D112" s="879" t="s">
        <v>1176</v>
      </c>
      <c r="E112" s="880"/>
      <c r="F112" s="68"/>
      <c r="G112" s="68"/>
      <c r="H112" s="68"/>
      <c r="I112" s="68" t="s">
        <v>1177</v>
      </c>
      <c r="J112" s="63"/>
      <c r="K112" s="63"/>
    </row>
    <row r="113" spans="2:11" ht="63.75" customHeight="1">
      <c r="B113" s="884"/>
      <c r="C113" s="68" t="s">
        <v>1178</v>
      </c>
      <c r="D113" s="879" t="s">
        <v>1179</v>
      </c>
      <c r="E113" s="880"/>
      <c r="F113" s="68"/>
      <c r="G113" s="68"/>
      <c r="H113" s="68"/>
      <c r="I113" s="68" t="s">
        <v>1180</v>
      </c>
      <c r="J113" s="63"/>
      <c r="K113" s="63"/>
    </row>
    <row r="114" spans="2:11" ht="78.75" customHeight="1">
      <c r="B114" s="884"/>
      <c r="C114" s="68" t="s">
        <v>1181</v>
      </c>
      <c r="D114" s="879" t="s">
        <v>1182</v>
      </c>
      <c r="E114" s="880"/>
      <c r="F114" s="68"/>
      <c r="G114" s="68"/>
      <c r="H114" s="68"/>
      <c r="I114" s="68" t="s">
        <v>1183</v>
      </c>
      <c r="J114" s="63"/>
      <c r="K114" s="686" t="s">
        <v>991</v>
      </c>
    </row>
    <row r="115" spans="2:11" ht="56.25" customHeight="1">
      <c r="B115" s="884"/>
      <c r="C115" s="68" t="s">
        <v>1184</v>
      </c>
      <c r="D115" s="879" t="s">
        <v>1185</v>
      </c>
      <c r="E115" s="880"/>
      <c r="F115" s="68"/>
      <c r="G115" s="68"/>
      <c r="H115" s="68"/>
      <c r="I115" s="68" t="s">
        <v>1186</v>
      </c>
      <c r="J115" s="63"/>
      <c r="K115" s="686" t="s">
        <v>991</v>
      </c>
    </row>
    <row r="116" spans="2:11" ht="37.5" customHeight="1">
      <c r="B116" s="884"/>
      <c r="C116" s="68" t="s">
        <v>1187</v>
      </c>
      <c r="D116" s="879" t="s">
        <v>1188</v>
      </c>
      <c r="E116" s="880"/>
      <c r="F116" s="68"/>
      <c r="G116" s="68"/>
      <c r="H116" s="68"/>
      <c r="I116" s="68" t="s">
        <v>1189</v>
      </c>
      <c r="J116" s="63"/>
      <c r="K116" s="686" t="s">
        <v>991</v>
      </c>
    </row>
    <row r="117" spans="2:11" ht="37.5" customHeight="1">
      <c r="B117" s="299" t="s">
        <v>12</v>
      </c>
      <c r="C117" s="74"/>
      <c r="D117" s="74"/>
      <c r="E117" s="74"/>
      <c r="F117" s="75"/>
      <c r="G117" s="75"/>
      <c r="H117" s="75"/>
      <c r="I117" s="75"/>
      <c r="J117" s="74"/>
      <c r="K117" s="76"/>
    </row>
    <row r="118" spans="2:11" ht="37.5" customHeight="1">
      <c r="B118" s="68" t="s">
        <v>1041</v>
      </c>
      <c r="C118" s="68" t="s">
        <v>1046</v>
      </c>
      <c r="D118" s="879" t="s">
        <v>1190</v>
      </c>
      <c r="E118" s="880"/>
      <c r="F118" s="68"/>
      <c r="G118" s="68"/>
      <c r="H118" s="68"/>
      <c r="I118" s="68" t="s">
        <v>1191</v>
      </c>
      <c r="J118" s="63"/>
      <c r="K118" s="63"/>
    </row>
    <row r="119" spans="2:11" ht="81" customHeight="1">
      <c r="B119" s="884" t="s">
        <v>1192</v>
      </c>
      <c r="C119" s="68" t="s">
        <v>1193</v>
      </c>
      <c r="D119" s="879" t="s">
        <v>1194</v>
      </c>
      <c r="E119" s="880"/>
      <c r="F119" s="68"/>
      <c r="G119" s="68"/>
      <c r="H119" s="68"/>
      <c r="I119" s="68" t="s">
        <v>1195</v>
      </c>
      <c r="J119" s="63"/>
      <c r="K119" s="686" t="s">
        <v>991</v>
      </c>
    </row>
    <row r="120" spans="2:11" ht="127.5" customHeight="1">
      <c r="B120" s="884"/>
      <c r="C120" s="68" t="s">
        <v>1196</v>
      </c>
      <c r="D120" s="879" t="s">
        <v>1197</v>
      </c>
      <c r="E120" s="880"/>
      <c r="F120" s="68"/>
      <c r="G120" s="68"/>
      <c r="H120" s="68"/>
      <c r="I120" s="68" t="s">
        <v>1198</v>
      </c>
      <c r="J120" s="63"/>
      <c r="K120" s="686" t="s">
        <v>991</v>
      </c>
    </row>
    <row r="121" spans="2:11" ht="76.5" customHeight="1">
      <c r="B121" s="68" t="s">
        <v>1199</v>
      </c>
      <c r="C121" s="68" t="s">
        <v>1200</v>
      </c>
      <c r="D121" s="879" t="s">
        <v>1201</v>
      </c>
      <c r="E121" s="880"/>
      <c r="F121" s="68"/>
      <c r="G121" s="68"/>
      <c r="H121" s="68"/>
      <c r="I121" s="87"/>
      <c r="J121" s="63"/>
      <c r="K121" s="63"/>
    </row>
    <row r="122" spans="2:11" ht="107.25" customHeight="1">
      <c r="B122" s="884" t="s">
        <v>964</v>
      </c>
      <c r="C122" s="884" t="s">
        <v>1202</v>
      </c>
      <c r="D122" s="885" t="s">
        <v>1203</v>
      </c>
      <c r="E122" s="886"/>
      <c r="F122" s="81"/>
      <c r="G122" s="81"/>
      <c r="H122" s="86"/>
      <c r="I122" s="86" t="s">
        <v>1204</v>
      </c>
      <c r="J122" s="63"/>
      <c r="K122" s="81"/>
    </row>
    <row r="123" spans="2:11" ht="76.5" customHeight="1">
      <c r="B123" s="884"/>
      <c r="C123" s="884"/>
      <c r="D123" s="885" t="s">
        <v>1205</v>
      </c>
      <c r="E123" s="886"/>
      <c r="F123" s="80"/>
      <c r="G123" s="80"/>
      <c r="H123" s="80"/>
      <c r="I123" s="34" t="s">
        <v>1206</v>
      </c>
      <c r="J123" s="80"/>
      <c r="K123" s="80"/>
    </row>
    <row r="124" spans="2:11" ht="81" customHeight="1">
      <c r="B124" s="884" t="s">
        <v>1052</v>
      </c>
      <c r="C124" s="68" t="s">
        <v>1207</v>
      </c>
      <c r="D124" s="885" t="s">
        <v>1208</v>
      </c>
      <c r="E124" s="886"/>
      <c r="F124" s="68"/>
      <c r="G124" s="79"/>
      <c r="H124" s="68"/>
      <c r="I124" s="68"/>
      <c r="J124" s="63"/>
      <c r="K124" s="63"/>
    </row>
    <row r="125" spans="2:11" ht="82.5" customHeight="1">
      <c r="B125" s="884"/>
      <c r="C125" s="68" t="s">
        <v>1209</v>
      </c>
      <c r="D125" s="885" t="s">
        <v>1210</v>
      </c>
      <c r="E125" s="886"/>
      <c r="F125" s="68"/>
      <c r="G125" s="68"/>
      <c r="H125" s="68"/>
      <c r="I125" s="68"/>
      <c r="J125" s="63"/>
      <c r="K125" s="63"/>
    </row>
    <row r="126" spans="2:11" ht="37.5" customHeight="1">
      <c r="B126" s="299" t="s">
        <v>13</v>
      </c>
      <c r="C126" s="74"/>
      <c r="D126" s="74"/>
      <c r="E126" s="74"/>
      <c r="F126" s="75"/>
      <c r="G126" s="75"/>
      <c r="H126" s="75"/>
      <c r="I126" s="75"/>
      <c r="J126" s="74"/>
      <c r="K126" s="76"/>
    </row>
    <row r="127" spans="2:11" ht="37.5" customHeight="1">
      <c r="B127" s="68" t="s">
        <v>1041</v>
      </c>
      <c r="C127" s="68" t="s">
        <v>1046</v>
      </c>
      <c r="D127" s="885" t="s">
        <v>1211</v>
      </c>
      <c r="E127" s="886"/>
      <c r="F127" s="68"/>
      <c r="G127" s="68"/>
      <c r="H127" s="68"/>
      <c r="I127" s="68" t="s">
        <v>1212</v>
      </c>
      <c r="J127" s="63"/>
      <c r="K127" s="63"/>
    </row>
    <row r="128" spans="2:11" ht="37.5" customHeight="1">
      <c r="B128" s="68" t="s">
        <v>1052</v>
      </c>
      <c r="C128" s="68" t="s">
        <v>1213</v>
      </c>
      <c r="D128" s="885" t="s">
        <v>1214</v>
      </c>
      <c r="E128" s="886"/>
      <c r="F128" s="68"/>
      <c r="G128" s="68"/>
      <c r="H128" s="68"/>
      <c r="I128" s="68"/>
      <c r="J128" s="63"/>
      <c r="K128" s="63"/>
    </row>
    <row r="129" spans="2:11" ht="37.5" customHeight="1">
      <c r="B129" s="63" t="s">
        <v>964</v>
      </c>
      <c r="C129" s="68" t="s">
        <v>1215</v>
      </c>
      <c r="D129" s="885" t="s">
        <v>1216</v>
      </c>
      <c r="E129" s="886"/>
      <c r="F129" s="68"/>
      <c r="G129" s="79"/>
      <c r="H129" s="68"/>
      <c r="I129" s="68" t="s">
        <v>1217</v>
      </c>
      <c r="J129" s="63"/>
      <c r="K129" s="63"/>
    </row>
    <row r="130" spans="2:11" ht="54" customHeight="1">
      <c r="B130" s="887" t="s">
        <v>11</v>
      </c>
      <c r="C130" s="888"/>
      <c r="D130" s="74"/>
      <c r="E130" s="74"/>
      <c r="F130" s="75"/>
      <c r="G130" s="75"/>
      <c r="H130" s="75"/>
      <c r="I130" s="75"/>
      <c r="J130" s="74"/>
      <c r="K130" s="76"/>
    </row>
    <row r="131" spans="2:11" ht="37.5" customHeight="1">
      <c r="B131" s="68" t="s">
        <v>1041</v>
      </c>
      <c r="C131" s="68" t="s">
        <v>1046</v>
      </c>
      <c r="D131" s="885" t="s">
        <v>1218</v>
      </c>
      <c r="E131" s="886"/>
      <c r="F131" s="68"/>
      <c r="G131" s="68"/>
      <c r="H131" s="68"/>
      <c r="I131" s="68" t="s">
        <v>1219</v>
      </c>
      <c r="J131" s="63"/>
      <c r="K131" s="63"/>
    </row>
    <row r="132" spans="2:11" ht="355.5" customHeight="1">
      <c r="B132" s="68" t="s">
        <v>1220</v>
      </c>
      <c r="C132" s="68" t="s">
        <v>1221</v>
      </c>
      <c r="D132" s="879" t="s">
        <v>1222</v>
      </c>
      <c r="E132" s="880"/>
      <c r="F132" s="68"/>
      <c r="G132" s="68"/>
      <c r="H132" s="68"/>
      <c r="I132" s="68"/>
      <c r="J132" s="63"/>
      <c r="K132" s="63"/>
    </row>
    <row r="133" spans="2:11" ht="54" customHeight="1">
      <c r="B133" s="884" t="s">
        <v>1223</v>
      </c>
      <c r="C133" s="68" t="s">
        <v>706</v>
      </c>
      <c r="D133" s="879" t="s">
        <v>1224</v>
      </c>
      <c r="E133" s="880"/>
      <c r="F133" s="68"/>
      <c r="G133" s="68"/>
      <c r="H133" s="68"/>
      <c r="I133" s="68"/>
      <c r="J133" s="63"/>
      <c r="K133" s="686" t="s">
        <v>991</v>
      </c>
    </row>
    <row r="134" spans="2:11" ht="118.5" customHeight="1">
      <c r="B134" s="884"/>
      <c r="C134" s="68" t="s">
        <v>1225</v>
      </c>
      <c r="D134" s="879" t="s">
        <v>1226</v>
      </c>
      <c r="E134" s="880"/>
      <c r="F134" s="68"/>
      <c r="G134" s="68"/>
      <c r="H134" s="68"/>
      <c r="I134" s="68"/>
      <c r="J134" s="63"/>
      <c r="K134" s="686"/>
    </row>
    <row r="135" spans="2:11" ht="104.25" customHeight="1">
      <c r="B135" s="884"/>
      <c r="C135" s="68" t="s">
        <v>1227</v>
      </c>
      <c r="D135" s="879" t="s">
        <v>1228</v>
      </c>
      <c r="E135" s="880"/>
      <c r="F135" s="68"/>
      <c r="G135" s="68"/>
      <c r="H135" s="68"/>
      <c r="I135" s="68"/>
      <c r="J135" s="63"/>
      <c r="K135" s="686" t="s">
        <v>991</v>
      </c>
    </row>
    <row r="136" spans="2:11" ht="69.75" customHeight="1">
      <c r="B136" s="884" t="s">
        <v>1229</v>
      </c>
      <c r="C136" s="68" t="s">
        <v>1230</v>
      </c>
      <c r="D136" s="879" t="s">
        <v>1231</v>
      </c>
      <c r="E136" s="880"/>
      <c r="F136" s="68"/>
      <c r="G136" s="68"/>
      <c r="H136" s="68"/>
      <c r="I136" s="68"/>
      <c r="J136" s="63"/>
      <c r="K136" s="686" t="s">
        <v>991</v>
      </c>
    </row>
    <row r="137" spans="2:11" ht="90.75" customHeight="1">
      <c r="B137" s="884"/>
      <c r="C137" s="68" t="s">
        <v>1232</v>
      </c>
      <c r="D137" s="879" t="s">
        <v>1233</v>
      </c>
      <c r="E137" s="880"/>
      <c r="F137" s="68"/>
      <c r="G137" s="68"/>
      <c r="H137" s="68"/>
      <c r="I137" s="68"/>
      <c r="J137" s="63"/>
      <c r="K137" s="686"/>
    </row>
    <row r="138" spans="2:11" ht="82.5" customHeight="1">
      <c r="B138" s="884"/>
      <c r="C138" s="68" t="s">
        <v>1234</v>
      </c>
      <c r="D138" s="879" t="s">
        <v>1235</v>
      </c>
      <c r="E138" s="880"/>
      <c r="F138" s="68"/>
      <c r="G138" s="68"/>
      <c r="H138" s="68"/>
      <c r="I138" s="68"/>
      <c r="J138" s="63"/>
      <c r="K138" s="686" t="s">
        <v>991</v>
      </c>
    </row>
    <row r="139" spans="2:11" ht="37.5" customHeight="1">
      <c r="B139" s="884" t="s">
        <v>1236</v>
      </c>
      <c r="C139" s="68" t="s">
        <v>1237</v>
      </c>
      <c r="D139" s="879" t="s">
        <v>1238</v>
      </c>
      <c r="E139" s="880"/>
      <c r="F139" s="68"/>
      <c r="G139" s="68"/>
      <c r="H139" s="68"/>
      <c r="I139" s="68" t="s">
        <v>1239</v>
      </c>
      <c r="J139" s="63"/>
      <c r="K139" s="686" t="s">
        <v>991</v>
      </c>
    </row>
    <row r="140" spans="2:11" ht="121.5" customHeight="1">
      <c r="B140" s="884"/>
      <c r="C140" s="68" t="s">
        <v>1240</v>
      </c>
      <c r="D140" s="879" t="s">
        <v>1241</v>
      </c>
      <c r="E140" s="880"/>
      <c r="F140" s="68"/>
      <c r="G140" s="68"/>
      <c r="H140" s="68"/>
      <c r="I140" s="68" t="s">
        <v>1242</v>
      </c>
      <c r="J140" s="63"/>
      <c r="K140" s="686" t="s">
        <v>991</v>
      </c>
    </row>
    <row r="141" spans="2:11" ht="37.5" customHeight="1">
      <c r="B141" s="299" t="s">
        <v>14</v>
      </c>
      <c r="C141" s="74"/>
      <c r="D141" s="74"/>
      <c r="E141" s="74"/>
      <c r="F141" s="75"/>
      <c r="G141" s="75"/>
      <c r="H141" s="75"/>
      <c r="I141" s="75"/>
      <c r="J141" s="74"/>
      <c r="K141" s="76"/>
    </row>
    <row r="142" spans="2:11" ht="87.75" customHeight="1">
      <c r="B142" s="883" t="s">
        <v>1243</v>
      </c>
      <c r="C142" s="62" t="s">
        <v>1244</v>
      </c>
      <c r="D142" s="879" t="s">
        <v>1245</v>
      </c>
      <c r="E142" s="880"/>
      <c r="F142" s="79"/>
      <c r="G142" s="79"/>
      <c r="H142" s="79"/>
      <c r="I142" s="79"/>
      <c r="J142" s="82"/>
      <c r="K142" s="82"/>
    </row>
    <row r="143" spans="2:11" ht="81" customHeight="1">
      <c r="B143" s="883"/>
      <c r="C143" s="62" t="s">
        <v>1246</v>
      </c>
      <c r="D143" s="879" t="s">
        <v>1247</v>
      </c>
      <c r="E143" s="880"/>
      <c r="F143" s="79"/>
      <c r="G143" s="79"/>
      <c r="H143" s="79"/>
      <c r="I143" s="79"/>
      <c r="J143" s="82"/>
      <c r="K143" s="82"/>
    </row>
    <row r="144" spans="2:11" ht="76.5" customHeight="1">
      <c r="B144" s="883"/>
      <c r="C144" s="62" t="s">
        <v>1248</v>
      </c>
      <c r="D144" s="879" t="s">
        <v>1249</v>
      </c>
      <c r="E144" s="880"/>
      <c r="F144" s="79"/>
      <c r="G144" s="79"/>
      <c r="H144" s="79"/>
      <c r="I144" s="79"/>
      <c r="J144" s="82"/>
      <c r="K144" s="82"/>
    </row>
    <row r="145" spans="2:11" ht="37.5" customHeight="1">
      <c r="B145" s="883"/>
      <c r="C145" s="62" t="s">
        <v>1250</v>
      </c>
      <c r="D145" s="879" t="s">
        <v>1251</v>
      </c>
      <c r="E145" s="880"/>
      <c r="F145" s="79"/>
      <c r="G145" s="79"/>
      <c r="H145" s="79"/>
      <c r="I145" s="79"/>
      <c r="J145" s="82"/>
      <c r="K145" s="82"/>
    </row>
    <row r="146" spans="2:11" ht="66" customHeight="1">
      <c r="B146" s="881" t="s">
        <v>1252</v>
      </c>
      <c r="C146" s="62" t="s">
        <v>1253</v>
      </c>
      <c r="D146" s="879" t="s">
        <v>1254</v>
      </c>
      <c r="E146" s="880"/>
      <c r="F146" s="79"/>
      <c r="G146" s="79"/>
      <c r="H146" s="79"/>
      <c r="I146" s="79" t="s">
        <v>1255</v>
      </c>
      <c r="J146" s="82"/>
      <c r="K146" s="82"/>
    </row>
    <row r="147" spans="2:11" ht="71.25" customHeight="1">
      <c r="B147" s="881"/>
      <c r="C147" s="62" t="s">
        <v>1256</v>
      </c>
      <c r="D147" s="879" t="s">
        <v>1257</v>
      </c>
      <c r="E147" s="880"/>
      <c r="F147" s="79"/>
      <c r="G147" s="79"/>
      <c r="H147" s="79"/>
      <c r="I147" s="79" t="s">
        <v>1258</v>
      </c>
      <c r="J147" s="82"/>
      <c r="K147" s="82"/>
    </row>
    <row r="148" spans="2:11" ht="66" customHeight="1">
      <c r="B148" s="83" t="s">
        <v>1259</v>
      </c>
      <c r="C148" s="62" t="s">
        <v>1260</v>
      </c>
      <c r="D148" s="879" t="s">
        <v>1261</v>
      </c>
      <c r="E148" s="880"/>
      <c r="F148" s="79"/>
      <c r="G148" s="79"/>
      <c r="H148" s="79"/>
      <c r="I148" s="79"/>
      <c r="J148" s="82"/>
      <c r="K148" s="82"/>
    </row>
    <row r="149" spans="2:11" ht="72.75" customHeight="1">
      <c r="B149" s="882" t="s">
        <v>1262</v>
      </c>
      <c r="C149" s="62" t="s">
        <v>1263</v>
      </c>
      <c r="D149" s="879" t="s">
        <v>1264</v>
      </c>
      <c r="E149" s="880"/>
      <c r="F149" s="79"/>
      <c r="G149" s="79"/>
      <c r="H149" s="79"/>
      <c r="I149" s="79" t="s">
        <v>1265</v>
      </c>
      <c r="J149" s="82"/>
      <c r="K149" s="82"/>
    </row>
    <row r="150" spans="2:11" ht="80.25" customHeight="1">
      <c r="B150" s="882"/>
      <c r="C150" s="62" t="s">
        <v>1266</v>
      </c>
      <c r="D150" s="879" t="s">
        <v>1267</v>
      </c>
      <c r="E150" s="880"/>
      <c r="F150" s="79"/>
      <c r="G150" s="79"/>
      <c r="H150" s="79"/>
      <c r="I150" s="79" t="s">
        <v>1268</v>
      </c>
      <c r="J150" s="82"/>
      <c r="K150" s="82"/>
    </row>
    <row r="151" spans="2:11" ht="37.5" customHeight="1">
      <c r="B151" s="882"/>
      <c r="C151" s="62" t="s">
        <v>1269</v>
      </c>
      <c r="D151" s="879" t="s">
        <v>1270</v>
      </c>
      <c r="E151" s="880"/>
      <c r="F151" s="79"/>
      <c r="G151" s="79"/>
      <c r="H151" s="79"/>
      <c r="I151" s="79" t="s">
        <v>1271</v>
      </c>
      <c r="J151" s="82"/>
      <c r="K151" s="686" t="s">
        <v>991</v>
      </c>
    </row>
    <row r="152" spans="2:11" ht="69" customHeight="1">
      <c r="B152" s="882"/>
      <c r="C152" s="62" t="s">
        <v>1272</v>
      </c>
      <c r="D152" s="879" t="s">
        <v>1273</v>
      </c>
      <c r="E152" s="880"/>
      <c r="F152" s="79"/>
      <c r="G152" s="79"/>
      <c r="H152" s="79"/>
      <c r="I152" s="79" t="s">
        <v>1274</v>
      </c>
      <c r="J152" s="82"/>
      <c r="K152" s="686" t="s">
        <v>991</v>
      </c>
    </row>
    <row r="153" spans="2:11" ht="37.5" customHeight="1">
      <c r="B153" s="882"/>
      <c r="C153" s="62" t="s">
        <v>1275</v>
      </c>
      <c r="D153" s="879" t="s">
        <v>1276</v>
      </c>
      <c r="E153" s="880"/>
      <c r="F153" s="79"/>
      <c r="G153" s="79"/>
      <c r="H153" s="79"/>
      <c r="I153" s="79" t="s">
        <v>1277</v>
      </c>
      <c r="J153" s="82"/>
      <c r="K153" s="686" t="s">
        <v>991</v>
      </c>
    </row>
    <row r="154" spans="2:11" ht="102.75" customHeight="1">
      <c r="B154" s="878" t="s">
        <v>1278</v>
      </c>
      <c r="C154" s="62" t="s">
        <v>1279</v>
      </c>
      <c r="D154" s="879" t="s">
        <v>1280</v>
      </c>
      <c r="E154" s="880"/>
      <c r="F154" s="79"/>
      <c r="G154" s="79"/>
      <c r="H154" s="79"/>
      <c r="I154" s="79" t="s">
        <v>1281</v>
      </c>
      <c r="J154" s="82"/>
      <c r="K154" s="82"/>
    </row>
    <row r="155" spans="2:11" ht="90" customHeight="1">
      <c r="B155" s="878"/>
      <c r="C155" s="62" t="s">
        <v>1282</v>
      </c>
      <c r="D155" s="879" t="s">
        <v>1283</v>
      </c>
      <c r="E155" s="880"/>
      <c r="F155" s="79"/>
      <c r="G155" s="79"/>
      <c r="H155" s="79"/>
      <c r="I155" s="79" t="s">
        <v>1284</v>
      </c>
      <c r="J155" s="82"/>
      <c r="K155" s="82"/>
    </row>
    <row r="156" spans="2:11" ht="37.5" customHeight="1"/>
  </sheetData>
  <sheetProtection algorithmName="SHA-512" hashValue="+rhgh1LepzjbgPFEoSCimHwZyqqn7PuSaZGzpPcte2sGfN3h6bEERdkCiZEWA1AfpFJ8OFWOyEIERcDKLEJ/Sg==" saltValue="rECaDErK3f4OAheaBXR5Pw==" spinCount="100000" sheet="1" objects="1" scenarios="1"/>
  <mergeCells count="161">
    <mergeCell ref="B8:C8"/>
    <mergeCell ref="C10:J10"/>
    <mergeCell ref="C11:K11"/>
    <mergeCell ref="C12:K12"/>
    <mergeCell ref="C13:K13"/>
    <mergeCell ref="F14:H14"/>
    <mergeCell ref="D15:E15"/>
    <mergeCell ref="B16:K16"/>
    <mergeCell ref="B17:B46"/>
    <mergeCell ref="D17:E17"/>
    <mergeCell ref="F17:I21"/>
    <mergeCell ref="D18:E18"/>
    <mergeCell ref="D19:E19"/>
    <mergeCell ref="D20:E20"/>
    <mergeCell ref="D21:E21"/>
    <mergeCell ref="D22:E22"/>
    <mergeCell ref="D29:E29"/>
    <mergeCell ref="D30:E30"/>
    <mergeCell ref="D31:E31"/>
    <mergeCell ref="D32:E32"/>
    <mergeCell ref="D33:E33"/>
    <mergeCell ref="D34:E34"/>
    <mergeCell ref="D23:E23"/>
    <mergeCell ref="D24:E24"/>
    <mergeCell ref="D25:E25"/>
    <mergeCell ref="D26:E26"/>
    <mergeCell ref="D27:E27"/>
    <mergeCell ref="D28:E28"/>
    <mergeCell ref="D41:E41"/>
    <mergeCell ref="D42:E42"/>
    <mergeCell ref="D43:E43"/>
    <mergeCell ref="D44:E44"/>
    <mergeCell ref="D45:E45"/>
    <mergeCell ref="D46:E46"/>
    <mergeCell ref="D35:E35"/>
    <mergeCell ref="D36:E36"/>
    <mergeCell ref="D37:E37"/>
    <mergeCell ref="D38:E38"/>
    <mergeCell ref="D39:E39"/>
    <mergeCell ref="D40:E40"/>
    <mergeCell ref="D54:E54"/>
    <mergeCell ref="D56:E56"/>
    <mergeCell ref="B57:B59"/>
    <mergeCell ref="D57:E57"/>
    <mergeCell ref="D58:E58"/>
    <mergeCell ref="D59:E59"/>
    <mergeCell ref="D48:E48"/>
    <mergeCell ref="F48:I49"/>
    <mergeCell ref="D49:E49"/>
    <mergeCell ref="D51:E51"/>
    <mergeCell ref="D52:E52"/>
    <mergeCell ref="D53:E53"/>
    <mergeCell ref="B55:C55"/>
    <mergeCell ref="D70:E70"/>
    <mergeCell ref="B71:B78"/>
    <mergeCell ref="D71:E71"/>
    <mergeCell ref="D72:E72"/>
    <mergeCell ref="D73:E73"/>
    <mergeCell ref="D74:E74"/>
    <mergeCell ref="D75:E78"/>
    <mergeCell ref="D60:E60"/>
    <mergeCell ref="D61:E61"/>
    <mergeCell ref="D63:E63"/>
    <mergeCell ref="B64:B68"/>
    <mergeCell ref="D64:E64"/>
    <mergeCell ref="D65:E65"/>
    <mergeCell ref="D66:E66"/>
    <mergeCell ref="D67:E67"/>
    <mergeCell ref="D68:E68"/>
    <mergeCell ref="B69:C69"/>
    <mergeCell ref="F75:F78"/>
    <mergeCell ref="G75:G78"/>
    <mergeCell ref="H75:H78"/>
    <mergeCell ref="D80:E80"/>
    <mergeCell ref="B81:B90"/>
    <mergeCell ref="D81:E81"/>
    <mergeCell ref="D82:E82"/>
    <mergeCell ref="D83:E83"/>
    <mergeCell ref="D84:E84"/>
    <mergeCell ref="D85:E85"/>
    <mergeCell ref="D93:E93"/>
    <mergeCell ref="B94:B95"/>
    <mergeCell ref="D94:E94"/>
    <mergeCell ref="D95:E95"/>
    <mergeCell ref="D96:E96"/>
    <mergeCell ref="D97:E97"/>
    <mergeCell ref="D86:E86"/>
    <mergeCell ref="D87:E87"/>
    <mergeCell ref="D88:E88"/>
    <mergeCell ref="D89:E89"/>
    <mergeCell ref="D90:E90"/>
    <mergeCell ref="D91:E91"/>
    <mergeCell ref="D98:E98"/>
    <mergeCell ref="B99:B100"/>
    <mergeCell ref="D99:E99"/>
    <mergeCell ref="B101:B106"/>
    <mergeCell ref="C101:C102"/>
    <mergeCell ref="D101:E101"/>
    <mergeCell ref="D102:E102"/>
    <mergeCell ref="C103:C105"/>
    <mergeCell ref="D105:E105"/>
    <mergeCell ref="D106:E106"/>
    <mergeCell ref="D100:E100"/>
    <mergeCell ref="D107:E107"/>
    <mergeCell ref="D109:E109"/>
    <mergeCell ref="B110:B116"/>
    <mergeCell ref="D110:E110"/>
    <mergeCell ref="D111:E111"/>
    <mergeCell ref="D112:E112"/>
    <mergeCell ref="D113:E113"/>
    <mergeCell ref="D114:E114"/>
    <mergeCell ref="D121:E121"/>
    <mergeCell ref="B108:C108"/>
    <mergeCell ref="B122:B123"/>
    <mergeCell ref="C122:C123"/>
    <mergeCell ref="D122:E122"/>
    <mergeCell ref="D123:E123"/>
    <mergeCell ref="B124:B125"/>
    <mergeCell ref="D124:E124"/>
    <mergeCell ref="D125:E125"/>
    <mergeCell ref="D115:E115"/>
    <mergeCell ref="D116:E116"/>
    <mergeCell ref="D118:E118"/>
    <mergeCell ref="B119:B120"/>
    <mergeCell ref="D119:E119"/>
    <mergeCell ref="D120:E120"/>
    <mergeCell ref="D127:E127"/>
    <mergeCell ref="D128:E128"/>
    <mergeCell ref="D129:E129"/>
    <mergeCell ref="D131:E131"/>
    <mergeCell ref="D132:E132"/>
    <mergeCell ref="B133:B135"/>
    <mergeCell ref="D133:E133"/>
    <mergeCell ref="D134:E134"/>
    <mergeCell ref="D135:E135"/>
    <mergeCell ref="B130:C130"/>
    <mergeCell ref="B142:B145"/>
    <mergeCell ref="D142:E142"/>
    <mergeCell ref="D143:E143"/>
    <mergeCell ref="D144:E144"/>
    <mergeCell ref="D145:E145"/>
    <mergeCell ref="B136:B138"/>
    <mergeCell ref="D136:E136"/>
    <mergeCell ref="D137:E137"/>
    <mergeCell ref="D138:E138"/>
    <mergeCell ref="B139:B140"/>
    <mergeCell ref="D139:E139"/>
    <mergeCell ref="D140:E140"/>
    <mergeCell ref="B154:B155"/>
    <mergeCell ref="D154:E154"/>
    <mergeCell ref="D155:E155"/>
    <mergeCell ref="B146:B147"/>
    <mergeCell ref="D146:E146"/>
    <mergeCell ref="D147:E147"/>
    <mergeCell ref="D148:E148"/>
    <mergeCell ref="B149:B153"/>
    <mergeCell ref="D149:E149"/>
    <mergeCell ref="D150:E150"/>
    <mergeCell ref="D151:E151"/>
    <mergeCell ref="D152:E152"/>
    <mergeCell ref="D153:E153"/>
  </mergeCells>
  <hyperlinks>
    <hyperlink ref="D56:E56" location="'Ética, Riscos e Compliance'!B12" display="'Ética, Riscos e Compliance'!B12" xr:uid="{DA1F6D55-190D-4055-AB9F-5482824C05AF}"/>
    <hyperlink ref="D57:E57" location="'Ética, Riscos e Compliance'!C16" display="'Ética, Riscos e Compliance'!C16" xr:uid="{B3AA9635-6DDD-41EE-BF3D-EC61B58BFA85}"/>
    <hyperlink ref="D70:E70" location="'Biodiversidade e Impactos'!B12" display="'Biodiversidade e Impactos'!B12" xr:uid="{BC352C23-2448-4B02-93DF-EAFAFEF22217}"/>
    <hyperlink ref="D80:E80" location="'Mudanças Climáticas'!B12" display="'Mudanças Climáticas'!B12" xr:uid="{978F7A46-7BA7-4469-87C7-F1D838C0BB92}"/>
    <hyperlink ref="D81:E81" location="'Mudanças Climáticas'!C16" display="'Mudanças Climáticas'!C16" xr:uid="{19F78F13-14A0-49BF-8188-FB7C39653657}"/>
    <hyperlink ref="D93:E93" location="'Sustainable Sourcing'!B12" display="Sustainable Sourcing'!B12" xr:uid="{996D8E5F-8D5A-482E-B2AB-B63666FCBA48}"/>
    <hyperlink ref="D94:E94" location="'Originação Sustentável '!C16" display="'Originação Sustentável '!C16" xr:uid="{197EBCE7-E423-4BAC-8EC3-83ACA766775A}"/>
    <hyperlink ref="D99:E99" location="'Originação Sustentável '!C16" display="'Originação Sustentável '!C16" xr:uid="{D875BF80-8227-4007-8A0A-0BDFA61323BF}"/>
    <hyperlink ref="D95:E95" location="'Originação Sustentável '!C24" display="'Originação Sustentável '!C24" xr:uid="{374CBE0E-75E8-4B0B-8BC6-572F067F201B}"/>
    <hyperlink ref="D100:E100" location="'Originação Sustentável '!C24" display="'Originação Sustentável '!C24" xr:uid="{EDED28EC-4498-40E4-AE15-1CB73AF6F4A2}"/>
    <hyperlink ref="D96:E96" location="'Originação Sustentável '!C30" display="'Originação Sustentável '!C30" xr:uid="{BFB3C1B2-9AD6-473E-ADD4-FABFE0552E51}"/>
    <hyperlink ref="D97:E97" location="'Originação Sustentável '!C33" display="'Originação Sustentável '!C33" xr:uid="{90592B30-20CA-4ED1-829B-9DC25934D619}"/>
    <hyperlink ref="D98:E98" location="'Originação Sustentável '!C36" display="'Originação Sustentável '!C36" xr:uid="{0F473FEB-7274-4891-8301-B3AE9ADD12B7}"/>
    <hyperlink ref="D101:E101" location="'Originação Sustentável '!C41" display="'Originação Sustentável '!C41" xr:uid="{C0046E41-E7C9-46EF-B414-9473CC7DB4A6}"/>
    <hyperlink ref="D102:E102" location="'Originação Sustentável '!C43" display="'Originação Sustentável '!C43" xr:uid="{520B6068-C50E-4544-B56B-982B85BF2236}"/>
    <hyperlink ref="D105:E105" location="'Originação Sustentável '!C47" display="'Originação Sustentável '!C47" xr:uid="{A4EF04A1-4B3C-46B7-AD9F-3B44C0B05E23}"/>
    <hyperlink ref="D106:E106" location="'Originação Sustentável '!C39" display="'Originação Sustentável '!C39" xr:uid="{AD478492-A991-47AF-A991-419E2FF2AFE1}"/>
    <hyperlink ref="D107:E107" location="'Originação Sustentável '!C50" display="'Originação Sustentável '!C50" xr:uid="{5B113C0B-3A62-4CD6-B01B-6868F721805F}"/>
    <hyperlink ref="D118:E118" location="'Qualidade Segurança alimento'!B12" display="'Qualidade Segurança alimento'!B12" xr:uid="{0CCD1AD9-0A48-4A9E-B86E-BD62CF316422}"/>
    <hyperlink ref="D124:E124" location="'Qualidade Segurança alimento'!B56" display="'Qualidade Segurança alimento'!B56" xr:uid="{B08565CB-E125-4D51-A67E-E6DCE51E8DD2}"/>
    <hyperlink ref="D125:E125" location="'Qualidade Segurança alimento'!B70" display="'Qualidade Segurança alimento'!B70" xr:uid="{2CE4DC42-E390-4ADD-BED7-E51D3D91589B}"/>
    <hyperlink ref="D127:E127" location="'Bem-Estar Animal'!B12" display="'Bem-Estar Animal'!B12" xr:uid="{50CA54E9-6D6F-484E-BDC4-9F3F41EA626F}"/>
    <hyperlink ref="D128:E128" location="'Bem-Estar Animal'!C16" display="'Bem-Estar Animal'!C16" xr:uid="{660F8F8D-5469-4448-B4CD-DEEF08CD9F07}"/>
    <hyperlink ref="D129:E129" location="'Bem-Estar Animal'!C118" display="'Bem-Estar Animal'!C118" xr:uid="{C37FA3FB-385E-45E8-85ED-007F738DC384}"/>
    <hyperlink ref="D142:E142" location="'Divulgações adicionais'!C13" display="'Divulgações adicionais'!C13" xr:uid="{F31C1CCE-8EE0-4B19-816C-4A532AB367A9}"/>
    <hyperlink ref="D143:E143" location="'Divulgações adicionais'!B15" display="'Divulgações adicionais'!B15" xr:uid="{E2076927-3D66-4ADD-9255-95FB87A54F67}"/>
    <hyperlink ref="D144:E144" location="'Divulgações adicionais'!C51" display="'Divulgações adicionais'!C51" xr:uid="{B8D7D00E-CB74-4E50-AA45-8F456711954B}"/>
    <hyperlink ref="D146:E146" location="'Divulgações adicionais'!C58" display="'Divulgações adicionais'!C58" xr:uid="{2C37D727-FC20-40FD-83FD-D5B38A3A57B7}"/>
    <hyperlink ref="D147:E147" location="'Additional Disclosures'!C59" display="Additional Disclosures'!C59" xr:uid="{D710F468-039E-4801-97EF-DBAFF9B49034}"/>
    <hyperlink ref="D148:E148" location="'Additional Disclosures'!C62" display="Additional Disclosures'!C62" xr:uid="{CB70C12B-8D6C-4E4E-A21B-5D2965172AAB}"/>
    <hyperlink ref="D150:E150" location="'Additional Disclosures'!C71" display="Additional Disclosures'!C71" xr:uid="{A25953BC-ECC9-423C-B28D-3B60CF5D4549}"/>
    <hyperlink ref="D151:E151" location="'Divulgações adicionais'!C72" display="'Divulgações adicionais'!C72" xr:uid="{A1DAA98B-FD95-4C0D-B14C-5ECB18985F4E}"/>
    <hyperlink ref="D152:E152" location="'Divulgações adicionais'!C76" display="'Divulgações adicionais'!C76" xr:uid="{2F004C93-F300-4CA8-950C-E307BAD8FA9C}"/>
    <hyperlink ref="D153:E153" location="'Divulgações adicionais'!C82" display="'Divulgações adicionais'!C82" xr:uid="{93658266-C718-4ADD-94C7-049C911416F2}"/>
    <hyperlink ref="D48:E48" location="Materialidade!B8" display="Materialidade!B8" xr:uid="{F4C7CBEB-A9BB-4FC2-9053-13349F2C3747}"/>
    <hyperlink ref="D49:E49" location="Materialidade!B20" display="Materialidade!B20" xr:uid="{0F12395C-78E3-4F51-9D78-E38DD161340A}"/>
    <hyperlink ref="D48" location="'Materiality'!B8" display="Materiality!B8" xr:uid="{B9716D65-0650-4634-8725-E8EFC598CA17}"/>
    <hyperlink ref="D49" location="'Materiality'!B20" display="Materiality!B20" xr:uid="{D3F9A33C-07C3-4A6E-980A-7B1523DE24B8}"/>
    <hyperlink ref="D56" location="'Ethics, Risks and Compliance'!B12" display="Ethics, Risks and Compliance'!B12" xr:uid="{79538E18-D78C-4C77-95D1-A8342651A232}"/>
    <hyperlink ref="D57" location="'Ethics, Risks and Compliance'!C16" display="Ethics, Risks and Compliance'!C16" xr:uid="{C4165499-5848-4BB3-97E0-A08224550DE9}"/>
    <hyperlink ref="D70" location="'Biodiversity and Impacts'!B12" display="Biodiversity and Impacts'!B12" xr:uid="{CA57CEB6-AAEC-4807-99CB-9754A1888013}"/>
    <hyperlink ref="D80" location="'Climate Change'!B12" display="Climate Change'!B12" xr:uid="{C6B6F0E0-ED87-4932-BA9C-F087341065D3}"/>
    <hyperlink ref="D81" location="'Climate Change'!C16" display="Climate Change'!C16" xr:uid="{692DE4A5-81B0-4B39-86BB-E1671A639B15}"/>
    <hyperlink ref="D93" location="'Sustainable Sourcing'!B12" display="Sustainable Sourcing'!B12" xr:uid="{D617A195-8D62-4E70-9DF3-82ED19A51FCD}"/>
    <hyperlink ref="D94" location="'Sustainable Sourcing'!C16" display="Sustainable Sourcing'!C16" xr:uid="{68D806AF-1D48-480F-8B52-D2A9DDD2DB80}"/>
    <hyperlink ref="D95" location="'Sustainable Sourcing'!C24" display="Sustainable Sourcing'!C24" xr:uid="{4BA9CCE5-20E8-4075-B85D-80F1396F4040}"/>
    <hyperlink ref="D96" location="'Sustainable Sourcing'!C30" display="Sustainable Sourcing'!C30" xr:uid="{E5DE387E-CBA4-4A1C-BEC8-E1436936519C}"/>
    <hyperlink ref="D97" location="'Sustainable Sourcing'!C33" display="Sustainable Sourcing'!C33" xr:uid="{17255A9F-23BF-4CE0-B5F8-610588AE2BD6}"/>
    <hyperlink ref="D98" location="'Sustainable Sourcing'!C36" display="Sustainable Sourcing'!C36" xr:uid="{C7BDF96A-80AF-4671-9ACD-78690C268C05}"/>
    <hyperlink ref="D99" location="'Sustainable Sourcing'!C16" display="Sustainable Sourcing'!C16" xr:uid="{59910E79-74E6-421C-882A-8489E8A952F5}"/>
    <hyperlink ref="D100" location="'Sustainable Sourcing'!C24" display="Sustainable Sourcing'!C24" xr:uid="{BE1F7EB7-C95E-4696-A4C9-95D2BCE83A3B}"/>
    <hyperlink ref="D101" location="'Sustainable Sourcing'!C41" display="Sustainable Sourcing'!C41" xr:uid="{9FC8DBC1-A26A-474E-8B6F-2757EF7F98D3}"/>
    <hyperlink ref="D102" location="'Sustainable Sourcing'!C43" display="Sustainable Sourcing'!C43" xr:uid="{47834498-1A81-4125-AAEB-D49EDA05BE83}"/>
    <hyperlink ref="D105" location="'Sustainable Sourcing'!C47" display="Sustainable Sourcing'!C47" xr:uid="{93F18C42-4B63-451A-B8F6-9F7F566A7C9E}"/>
    <hyperlink ref="D106" location="'Sustainable Sourcing'!C39" display="Sustainable Sourcing'!C39" xr:uid="{7D0C7A43-126F-4F20-BF1C-AA12363E9FD4}"/>
    <hyperlink ref="D107" location="'Sustainable Sourcing'!C50" display="Sustainable Sourcing'!C50" xr:uid="{A7B54C62-938E-4F08-B223-BF6C150BA061}"/>
    <hyperlink ref="D118" location="'Food Quality and Safety'!B12" display="Food Quality and Safety'!B12" xr:uid="{C64F6A35-C483-47DC-82F7-40C5615A5629}"/>
    <hyperlink ref="D124" location="'Food Quality and Safety'!B56" display="Food Quality and Safety'!B56" xr:uid="{2116B949-89DC-4FCE-BB3C-B82A096D92B4}"/>
    <hyperlink ref="D125" location="'Food Quality and Safety'!B70" display="Food Quality and Safety'!B70" xr:uid="{E00BFCDB-D1F0-44B8-BB1C-23FF92BBA842}"/>
    <hyperlink ref="D127" location="'Animal Welfare'!B12" display="Animal Welfare'!B12" xr:uid="{94DB2DB1-50EC-4B31-8EA0-B4EB4C770EA3}"/>
    <hyperlink ref="D128" location="'Animal Welfare'!C16" display="Animal Welfare'!C16" xr:uid="{444F0B17-BE2A-486B-A69B-1AC1E27E9715}"/>
    <hyperlink ref="D129" location="'Animal Welfare'!C118" display="Animal Welfare'!C118" xr:uid="{35638F4F-AE31-425F-97E0-C606DDEA65EE}"/>
    <hyperlink ref="D142" location="'Additional Disclosures'!C13" display="Additional Disclosures'!C13" xr:uid="{F9ECA620-27AB-4CC2-BDEB-F5FA8FFD9C45}"/>
    <hyperlink ref="D143" location="'Additional Disclosures'!B15" display="Additional Disclosures'!B15" xr:uid="{FCC64A97-AC53-4CC2-956D-4F00B13ADC5B}"/>
    <hyperlink ref="D144" location="'Additional Disclosures'!C51" display="Additional Disclosures'!C51" xr:uid="{678DCA9F-A4A4-4D4D-9ADF-CE5C4B2BE6F3}"/>
    <hyperlink ref="D146" location="'Additional Disclosures'!C58" display="Additional Disclosures'!C58" xr:uid="{277FFE8A-20D0-4BAD-9809-3DBB457D5929}"/>
    <hyperlink ref="D147" location="'Additional Disclosures'!C60" display="Additional Disclosures'!C60" xr:uid="{DDDF3792-E338-4AF3-93F7-536224CB81C5}"/>
    <hyperlink ref="D148" location="'Additional Disclosures'!C63" display="Additional Disclosures'!C63" xr:uid="{148E3F8D-7ED0-4FAD-801C-1A881444A1E2}"/>
    <hyperlink ref="D150" location="'Additional Disclosures'!C70" display="Additional Disclosures'!C70" xr:uid="{F2584EEF-93E0-41E3-BD8D-D313D67F7315}"/>
    <hyperlink ref="D151" location="'Additional Disclosures'!C72" display="Additional Disclosures'!C72" xr:uid="{17A10DE8-DA77-4206-A4E3-ECC57C9A07BB}"/>
    <hyperlink ref="D152" location="'Additional Disclosures'!C76" display="Additional Disclosures'!C76" xr:uid="{B679FC6E-C0B1-490F-88F4-04809397077E}"/>
    <hyperlink ref="D153" location="'Additional Disclosures'!C82" display="Additional Disclosures'!C82" xr:uid="{C2B217A3-BE19-455C-B2EC-6334EBF39954}"/>
    <hyperlink ref="D22:E22" r:id="rId1" display=" https://minervafoods.com/en/esg-metrics-and-insights/" xr:uid="{79A4F3B0-E60A-4C28-AAEA-61CB52EAC2FA}"/>
    <hyperlink ref="D38:E38" r:id="rId2" display=" https://minervafoods.com/en/esg-metrics-and-insights/" xr:uid="{C1A0A2E8-F5FB-46AA-8E6D-77F2E4EDFE7E}"/>
    <hyperlink ref="E104" location="'Sustainable Sourcing'!C45" tooltip="Sustainable Sourcing - C45" display="'Sustainable Sourcing'!C45" xr:uid="{B587513B-BCDE-47E4-A4EE-948C7208FCD5}"/>
    <hyperlink ref="E140" location="'Development and Recognition'!C224" tooltip="Development and Recognition - C224" display="Development and Recognition C224" xr:uid="{D0C53284-64A1-4C31-A7BC-72E4D72A68A1}"/>
    <hyperlink ref="E139" location="'Development and Recognition'!C116" tooltip="Development and Recognition - C116" display="Development and Recognition C116" xr:uid="{9851388C-C74B-40A2-B065-A43509A0C688}"/>
    <hyperlink ref="E138" location="'Development and Recognition'!C102" tooltip="Development and Recognition - C102" display="Development and Recognition C102" xr:uid="{03D4BA5B-AF24-4CAA-957F-1E59A98C6452}"/>
    <hyperlink ref="E137" location="'Development and Recognition'!C100" tooltip="Development and Recognition - C100" display="Development and Recognition C100" xr:uid="{42F005E5-B7D5-47F9-857C-BDA47CC9712E}"/>
    <hyperlink ref="E136" location="'Development and Recognition'!C90" tooltip="Development and Recognition - C90" display="Development and Recognition C90" xr:uid="{116EE389-F382-4B55-9CE9-4CA65CF37139}"/>
    <hyperlink ref="E135" location="'Development and Recognition'!C77" tooltip="Development and Recognition - C77" display="Development and Recognition C77" xr:uid="{94B7E575-4BA9-4CA0-BE5C-7E16E35768B7}"/>
    <hyperlink ref="E134" location="'Development and Recognition'!C75" tooltip="Development and Recognition - C75" display="Development and Recognition C75" xr:uid="{44FCADB3-A1CA-4429-9D8F-C0DA7B540EAE}"/>
    <hyperlink ref="E133" location="'Development and Recognition'!C47" tooltip="Development and Recognition - C47" display="Development and Recognition C47" xr:uid="{BDB191CB-AB0F-42D1-B90E-966E5677534F}"/>
    <hyperlink ref="E131" location="'Development and Recognition'!B12" tooltip="Development and Recognition - B12" display="Development and Recognition B12" xr:uid="{FEDCA3DB-F282-48DF-910B-4DD26CC0017D}"/>
    <hyperlink ref="E116" location="'Employee health and safety'!C53" tooltip="Employee health and safety - C53" display="Employee health and safety C53" xr:uid="{CDC3E160-E9E3-4413-9485-993C320D828C}"/>
    <hyperlink ref="E115" location="'Employee health and safety'!C28" tooltip="Employee health and safety - C28" display="Employee health and safety C28" xr:uid="{CA263FC3-D4C0-431C-92A7-D1D0C53BA4E3}"/>
    <hyperlink ref="E114" location="'Employee health and safety'!C24" tooltip="Employee health and safety - C24" display="Employee health and safety C24" xr:uid="{11A218CA-0FA8-44A4-8E75-998759FB7C48}"/>
    <hyperlink ref="E113" location="'Employee health and safety'!C22" tooltip="Employee health and safety - C22" display="Employee health and safety C22" xr:uid="{CCA95559-3B80-4CC1-A3FF-29D5F299233C}"/>
    <hyperlink ref="E112" location="'Employee health and safety'!C20" tooltip="Employee health and safety - C20" display="Employee health and safety C20" xr:uid="{36F5A8A3-AC9E-4797-8264-E8B4625878FB}"/>
    <hyperlink ref="E111" location="'Employee health and safety'!C18" tooltip="Employee health and safety - C18" display="Employee health and safety C18" xr:uid="{B87FA8BB-1DDA-4CC3-8BED-F74C94EA3B28}"/>
    <hyperlink ref="E110" location="'Employee health and safety'!C16" tooltip="Employee health and safety - C16" display="Employee health and safety C16" xr:uid="{6F62CBB6-53C5-4099-A951-C00847E73D89}"/>
    <hyperlink ref="E109" location="'Employee health and safety'!B12" tooltip="Employee health and safety - B12" display="Employee health and safety B12" xr:uid="{F58AD9F6-B395-4149-B34B-C6482F792BE2}"/>
    <hyperlink ref="E68" location="'Water Management'!C128" tooltip="Water Management - C128" display="Water Management C128" xr:uid="{00D5B907-D6CD-4259-8E37-F616FA54DB0B}"/>
    <hyperlink ref="E67" location="'Water Management'!C92" tooltip="Water Management - C92" display="Water Management C92" xr:uid="{1E752D29-4216-4DAB-AAEA-B07DBCB51F49}"/>
    <hyperlink ref="E66" location="'Water Management'!C22" tooltip="Water Management - C22" display="Water Management C22" xr:uid="{72D72DE8-EEAB-48F3-8290-5F39D401BFAA}"/>
    <hyperlink ref="E65" location="'Water Management'!C19" tooltip="Water Management - C19" display="Water Management C19" xr:uid="{684A7E48-611E-4262-BFE9-18A29ECCF568}"/>
    <hyperlink ref="E64" location="'Water Management'!B12" tooltip="Water Management - B12" display="Water Management B12" xr:uid="{021633FA-7812-4330-9296-DA6D972B30E4}"/>
    <hyperlink ref="E63" location="'Water Management'!B12" tooltip="Water Management - B12" display="Water Management B12" xr:uid="{2BB78754-6420-4185-BF51-7A80BCCDB6D8}"/>
    <hyperlink ref="E54" location="'Markets Operation'!C36" tooltip="Markets Operation - C36" display="Markets Operation C36" xr:uid="{0E28D4C5-C1B2-4C65-A565-E899DDC797F7}"/>
    <hyperlink ref="E52" location="'Markets Operation'!C16" tooltip="Markets Operation - C16" display="Markets Operation C16" xr:uid="{2C386997-C097-4144-8AF5-AD5EDBA65AD1}"/>
    <hyperlink ref="E51" location="'Markets Operation'!B12" tooltip="Markets Operation - B12" display="Markets Operation B12" xr:uid="{5E6D55EF-23CA-4A0D-8CC3-06571BF9560E}"/>
    <hyperlink ref="E46" location="'Development and Recognition'!C37" tooltip="Development and Recognition - C37" display="Development and Recognition C37" xr:uid="{FA4E2B69-7019-4BC6-9B5B-B3A795BF4609}"/>
    <hyperlink ref="E24" location="'Development and Recognition'!C31" tooltip="Development and Recognition - C31" display="Development and Recognition C31" xr:uid="{234C5114-E232-40B1-B7C3-1355F4A2322E}"/>
    <hyperlink ref="E23" location="'Development and Recognition'!C16" tooltip="Development and Recognition - C16" display="Development and Recognition C16" xr:uid="{506460AA-0741-4080-9305-B807ECE29B7F}"/>
    <hyperlink ref="D140" location="'Development and Appreciation'!C224" display="Development and Appreciation'!C224" xr:uid="{68E421A1-5663-4DBA-BE9D-E3AD6F7195E3}"/>
    <hyperlink ref="D139" location="'Development and Appreciation'!C116" display="Development and Appreciation'!C116" xr:uid="{2C9DFC2C-743F-4C89-912B-92E977BB8B82}"/>
    <hyperlink ref="D138" location="'Development and Appreciation'!C102" display="Development and Appreciation'!C102" xr:uid="{50601384-9D67-4644-A5BE-AE839ED4AB2D}"/>
    <hyperlink ref="D137" location="'Development and Appreciation'!C100" display="Development and Appreciation'!C100" xr:uid="{A25A68B3-9038-481C-8C9C-04CEE7BF95F5}"/>
    <hyperlink ref="D136" location="'Development and Appreciation'!C90" display="Development and Appreciation'!C90" xr:uid="{83BC39B8-6F45-4C09-908B-73B073B607F1}"/>
    <hyperlink ref="D135" location="'Development and Appreciation'!C77" display="Development and Appreciation'!C77" xr:uid="{83466DFC-5242-4F49-8F9C-BBE3A1A37BFA}"/>
    <hyperlink ref="D134" location="'Development and Appreciation'!C75" display="Development and Appreciation'!C75" xr:uid="{C6D5E705-7E5B-4566-BCAB-907848F0080B}"/>
    <hyperlink ref="D133" location="'Development and Appreciation'!C47" display="Development and Appreciation'!C47" xr:uid="{37F19F96-8AF6-4DF9-B3C9-7099DC72D1F3}"/>
    <hyperlink ref="D116" location="'Health and Safety'!C53" display="Health and Safety'!C53" xr:uid="{0132FBFA-6BC7-41D0-A025-05799B9037FC}"/>
    <hyperlink ref="D115" location="'Health and Safety'!C28" display="Health and Safety'!C28" xr:uid="{7B074F61-F026-4E73-9735-CEEA9D55CEA6}"/>
    <hyperlink ref="D114" location="'Health and Safety'!C24" display="Health and Safety'!C24" xr:uid="{CBD6987F-C45B-4DC5-86E4-AA627C1FAD4C}"/>
    <hyperlink ref="D113" location="'Health and Safety'!C22" display="Health and Safety'!C22" xr:uid="{892DE6C9-10C6-4CD8-A147-7B8FC58728AF}"/>
    <hyperlink ref="D112" location="'Health and Safety'!C20" display="Health and Safety'!C20" xr:uid="{9B3BC506-77EE-4B73-9BC6-48A3D76D3B6F}"/>
    <hyperlink ref="D111" location="'Health and Safety'!C18" display="Health and Safety'!C18" xr:uid="{1217B7C2-849E-4B94-A357-0EE3242CD5C1}"/>
    <hyperlink ref="D110" location="'Health and Safety'!C16" display="Health and Safety'!C16" xr:uid="{5FFB84C0-BCF3-4E67-B8B2-874A6FB7E465}"/>
    <hyperlink ref="D103" location="'Sustainable Sourcing'!C45" tooltip="Sustainable Sourcing - C45" display="'Sustainable Sourcing'!C45" xr:uid="{C8A247C0-F0C0-4E88-B0EA-615E77783933}"/>
    <hyperlink ref="D68" location="'Water Use Management'!C128" display="Water Use Management'!C128" xr:uid="{3401BC19-E760-4779-81C4-5B593EC47789}"/>
    <hyperlink ref="D67" location="'Water Use Management'!C92" display="Water Use Management'!C92" xr:uid="{97A4973C-6813-49C2-A63F-6D1AE7A1790D}"/>
    <hyperlink ref="D66" location="'Water Use Management'!C22" display="Water Use Management'!C22" xr:uid="{99011640-CF96-4154-B305-69F5C3AB6DB9}"/>
    <hyperlink ref="D64" location="'Water Use Management'!B12" display="Water Use Management'!B12" xr:uid="{C620D4C2-40D8-49BA-923B-3D6C4A2A0812}"/>
    <hyperlink ref="D54" location="'Markets of Operation'!C36" display="Markets of Operation'!C36" xr:uid="{E839F535-9FBB-4910-BEC3-5EDB964BA5C6}"/>
    <hyperlink ref="D52" location="'Markets of Operation'!C16" display="Markets of Operation'!C16" xr:uid="{DFC69787-7298-448D-A6BF-F43E79F08F86}"/>
    <hyperlink ref="D51" location="'Markets of Operation'!B12" display="Markets of Operation'!B12" xr:uid="{8CD7A584-06B4-4AE8-987C-BB584F2B1EEF}"/>
    <hyperlink ref="D46" location="'Development and Appreciation'!C37" display="Development and Appreciation'!C37" xr:uid="{69206FCD-63C2-46CA-AFBC-044D7C12D1ED}"/>
    <hyperlink ref="D24" location="'Development and Appreciation'!C31" display="Development and Appreciation'!C31" xr:uid="{67979AFD-2A5A-4610-9510-B439091FF8C5}"/>
    <hyperlink ref="D46:E46" location="'Development and Recognition'!C37" display="Development and Recognition C37" xr:uid="{B61B6507-23EB-4A58-A667-8FDF75BA7D7F}"/>
    <hyperlink ref="D51:E51" location="'Market presence'!B12" display="Markets Operation B12" xr:uid="{ABC50C30-1C27-4FB7-A076-89C402F2D120}"/>
    <hyperlink ref="D52:E52" location="'Market presence'!C16" display="Markets Operation C16" xr:uid="{47ED0025-0B01-4340-AAA0-C3E4E163D94C}"/>
    <hyperlink ref="D53:E53" location="'Market presence'!C26" display="Markets Operation'!C26" xr:uid="{DDEA5522-B7E7-4BCB-8E97-59A8659F26AC}"/>
    <hyperlink ref="D54:E54" location="'Market presence'!C35" display="Markets Operation C36" xr:uid="{56079916-67AF-461B-9C20-BC9A599BC608}"/>
    <hyperlink ref="D58:E58" location="'Ethics, Risks and Compliance'!C19" display="'Ethics, Risks and Compliance'!C19" xr:uid="{6763A87B-E501-448E-9CA0-7E7209C26F91}"/>
    <hyperlink ref="D59:E59" location="'Ethics, Risks and Compliance'!C36" display="'Ethics, Risks and Compliance'!C36" xr:uid="{2001C348-3B05-42E0-BCFD-080BF0ACBA78}"/>
    <hyperlink ref="D60:E60" location="'Ethics, Risks and Compliance'!C39" display="'Ethics, Risks and Compliance'!C39" xr:uid="{0C68D390-FD89-487E-9735-6072C8B5F06A}"/>
    <hyperlink ref="D61:E61" location="'Ethics, Risks and Compliance'!C45" display="'Ethics, Risks and Compliance'!C45" xr:uid="{C3E33F5E-C9A3-4D31-B17D-F8652331C9B6}"/>
    <hyperlink ref="D63:E63" location="'Water Management'!B12" tooltip="Water Management - B12" display="'Water Management'!B12" xr:uid="{B5E1BA30-40CC-4338-BEF2-CB9E98203120}"/>
    <hyperlink ref="D64:E64" location="'Water Management'!C16" display="Water Management C16" xr:uid="{29513651-2C12-4847-9830-E490D55C74AF}"/>
    <hyperlink ref="D65:E65" location="'Water Management'!C18" tooltip="Water Management - C19" display="'Water Management'!C18" xr:uid="{04460E9E-7D69-4B26-BBCE-A9C794B57BC6}"/>
    <hyperlink ref="D66:E66" location="'Water Management'!C21" display="Water Management C21" xr:uid="{8D9E9599-E7E2-4A04-95A6-543456A42DE7}"/>
    <hyperlink ref="D67:E67" location="'Water Management'!C98" display="Water Management C98" xr:uid="{15E19018-DB76-4EB9-955E-62B7D25ACCC0}"/>
    <hyperlink ref="D68:E68" location="'Water Management'!C134" display="Water Management C134" xr:uid="{3B1AEE38-9E90-4BFE-978B-B908D49E297E}"/>
    <hyperlink ref="D71:E71" location="'Biodiversity and Impacts'!C26" display="'Biodiversity and Impacts'!C26" xr:uid="{7DA70D96-D017-43B7-8A7F-0623B0BD2142}"/>
    <hyperlink ref="D84:E84" location="'Climate Change'!C24" display="'Climate Change'!C24" xr:uid="{D6B0DF76-0982-4000-9B17-B9B1DBFBD6E2}"/>
    <hyperlink ref="D85:E85" location="'Climate Change'!C26" display="'Climate Change'!C26" xr:uid="{72CA0971-17F8-4375-ABD3-74C8C0BBA403}"/>
    <hyperlink ref="D86:E86" location="'Climate Change'!C76" display="'Climate Change'!C76" xr:uid="{48FA0C50-EBAF-4132-94E6-17023718B174}"/>
    <hyperlink ref="D87:E87" location="'Climate Change'!C117" display="'Climate Change'!C117" xr:uid="{5051C266-8620-4338-A5A0-95478FC7F972}"/>
    <hyperlink ref="D88:E88" location="'Climate Change'!C231" display="'Climate Change'!C231" xr:uid="{010DE967-486D-463F-8981-FFE3A6326D61}"/>
    <hyperlink ref="D91:E91" location="'Climate Change'!C234" display="'Climate Change'!C234" xr:uid="{A0D19AAD-C11B-4CD7-8B46-7097653BE0C4}"/>
    <hyperlink ref="D109:E109" location="'Employee health and safety'!B12" tooltip="Employee health and safety - B12" display="'Employee health and safety'!B12" xr:uid="{270A1874-3134-41BC-8A46-3A100A567280}"/>
    <hyperlink ref="D110:E110" location="'Employee health and safety'!C16" display="Employee health and safety C16" xr:uid="{73039040-0E84-4919-92D2-1002418E2ED6}"/>
    <hyperlink ref="D111:E111" location="'Employee health and safety'!C18" display="Employee health and safety C18" xr:uid="{BF99D16C-973D-4CE0-B4C4-70B0E5AE32B4}"/>
    <hyperlink ref="D112:E112" location="'Employee health and safety'!C20" display="Employee health and safety C20" xr:uid="{C687865D-C7D6-400B-9459-B6D997DB8512}"/>
    <hyperlink ref="D113:E113" location="'Employee health and safety'!C22" display="Employee health and safety C22" xr:uid="{48F291F3-1663-45BC-850C-36C0663CBF0D}"/>
    <hyperlink ref="D114:E114" location="'Employee health and safety'!C24" display="Employee health and safety C24" xr:uid="{A9D4328A-64E6-42FC-A4B0-509D24FAC786}"/>
    <hyperlink ref="D115:E115" location="'Employee health and safety'!C28" display="Employee health and safety C28" xr:uid="{7844B97E-77C4-49EA-AF94-14D01C0949BD}"/>
    <hyperlink ref="D116:E116" location="'Employee health and safety'!C53" display="Employee health and safety C53" xr:uid="{8928FBF9-DC1C-4DF1-A982-931D1EB978BD}"/>
    <hyperlink ref="D119:E119" location="'Food Quality and Safety'!C16" display="'Food Quality and Safety'!C16" xr:uid="{24FA2771-DFE7-4579-97D2-D7CF82F1064C}"/>
    <hyperlink ref="D120:E120" location="'Food Quality and Safety'!C18" display="'Food Quality and Safety'!C18" xr:uid="{373815CC-5761-4F41-999E-511CAEFA60A4}"/>
    <hyperlink ref="D121:E121" location="'Food Quality and Safety'!C21" display="'Food Quality and Safety'!C21" xr:uid="{4E2B833F-13C2-4F6D-BBFE-83A6BB41F96F}"/>
    <hyperlink ref="D131:E131" location="'Development and Recognition'!B12" tooltip="Development and Recognition - B12" display="'Development and Recognition'!B12" xr:uid="{8C1B3E70-9C3D-44B0-9E23-E85FBD82A128}"/>
    <hyperlink ref="D133:E133" location="'Development and Recognition'!C47" display="Development and Recognition C47" xr:uid="{A69DEC42-6B22-441D-88AC-FFD27A3363B2}"/>
    <hyperlink ref="D134:E134" location="'Development and Recognition'!C75" display="Development and Recognition C75" xr:uid="{E6F5EF94-2C67-444D-99E5-8473BB8AD7F6}"/>
    <hyperlink ref="D135:E135" location="'Development and Recognition'!C77" display="Development and Recognition C77" xr:uid="{1C02762C-9EF9-4089-83DA-41E46A9A22A7}"/>
    <hyperlink ref="D136:E136" location="'Development and Recognition'!C90" display="Development and Recognition C90" xr:uid="{FD8137CA-E02B-4670-8593-E3596F670D29}"/>
    <hyperlink ref="D137:E137" location="'Development and Recognition'!C100" display="Development and Recognition C100" xr:uid="{648E51B0-E705-410D-BCDE-CCDCA705C434}"/>
    <hyperlink ref="D138:E138" location="'Development and Recognition'!C102" display="Development and Recognition C102" xr:uid="{2EBE7FC0-7304-4872-A5C2-AE1C4F7464AE}"/>
    <hyperlink ref="D139:E139" location="'Development and Recognition'!C116" display="Development and Recognition C116" xr:uid="{A7EF5101-18C3-4A53-A2B6-B74C59B24238}"/>
    <hyperlink ref="D140:E140" location="'Development and Recognition'!C224" display="Development and Recognition C224" xr:uid="{5E5BB983-DEFB-47DB-8106-C2269EDA1034}"/>
    <hyperlink ref="D145:E145" location="'Additional Disclosures'!C54" display="'Additional Disclosures'!C54" xr:uid="{E3F3D90C-4541-4763-9703-B0F53D2A2B5E}"/>
    <hyperlink ref="D149:E149" location="'Additional Disclosures'!A1" display="'Additional Disclosures'!C69" xr:uid="{3F7D8EF5-FABF-4904-93D0-3DEA2CD594AB}"/>
    <hyperlink ref="D154:E154" location="'Additional Disclosures'!C88" display="'Additional Disclosures'!C88" xr:uid="{A2887FC3-CDE0-449C-B5F9-E6A72B3DAC37}"/>
    <hyperlink ref="D155:E155" location="'Additional Disclosures'!C90" display="'Additional Disclosures'!C90" xr:uid="{BE6C1DB3-0DB1-4EF1-91A3-32F29DA6BC41}"/>
    <hyperlink ref="B4" location="'Ethics, Risks and Compliance'!A1" display="Ethics, Risk Management and Compliance" xr:uid="{855205EF-4A2C-4BF6-AE55-0C91D6823D50}"/>
    <hyperlink ref="D4" location="'Climate Change'!A1" display="Climate Change" xr:uid="{EC373C2B-21C1-4F0C-B115-BB56F47D4216}"/>
    <hyperlink ref="E3" location="Introduction!A1" display="Introduction" xr:uid="{73DB1A78-1E32-44E0-A9D4-8F5B6C1784D9}"/>
    <hyperlink ref="F3" location="'Sustainability Commitment'!A1" display="Sustainability Commitment" xr:uid="{696E6BAA-3867-4109-9BC1-41AE47794A67}"/>
    <hyperlink ref="G3" location="Materiality!A1" display="Materiality" xr:uid="{2BBC5FBF-18D5-47C7-8919-30603237E410}"/>
    <hyperlink ref="F4" location="'Biodiversity and Impacts'!A1" display="Biodiversity and Ecological Impacts" xr:uid="{4AF83C0B-7B46-4716-8F4E-F3404AE50D57}"/>
    <hyperlink ref="G4" location="'Sustainable Sourcing'!A1" display="Sustainable Sourcing" xr:uid="{B0D7CE1B-B79E-4911-BA4F-32B3179BE7B1}"/>
    <hyperlink ref="H4" location="'Employee health and safety'!A1" display="Employee health, safety, and well-being" xr:uid="{4F6105B5-CDCF-4E59-AA8E-A917E449C137}"/>
    <hyperlink ref="I4" location="'Development and Recognition'!A1" display="Respect, development and recognition of people" xr:uid="{C127C568-905A-466C-96EA-EDF8DF26FAC8}"/>
    <hyperlink ref="J4" location="'Food Quality and Safety'!A1" display="Food Quality and Safety" xr:uid="{D182C833-2CD2-4B30-88EA-87F42E72780A}"/>
    <hyperlink ref="K4" location="'Animal Welfare'!A1" display="Animal Welfare" xr:uid="{C3E5FDA6-19E4-4859-986C-8E11E0B76F2B}"/>
    <hyperlink ref="D5" location="'Additional Disclosures'!A1" display="Additional Disclosures" xr:uid="{0CF32926-C975-4427-B9D1-DCE85B32A0D8}"/>
    <hyperlink ref="E5" location="SARB!A1" display="SARB" xr:uid="{A1D08317-1715-4340-9525-01F32ED70636}"/>
    <hyperlink ref="F5" location="Policies!A1" display="Policies" xr:uid="{7181B5DA-18D7-4C03-BD1A-ECC693FF9386}"/>
    <hyperlink ref="G5" location="'GRI Content Index'!A1" display="GRI Content Index" xr:uid="{2E439B94-5B1C-40F6-A09F-8B9C7E576A98}"/>
    <hyperlink ref="H5" location="'SASB Index'!A1" display="SASB Index" xr:uid="{5AD45484-9BB3-46C3-A88A-0783E83605CC}"/>
    <hyperlink ref="E4" location="'Water Management'!A1" display="Water Management" xr:uid="{1DA9D29B-EE5B-4063-8998-B48B8E2FBD54}"/>
    <hyperlink ref="C4" location="'Market presence'!A1" display="Market presence" xr:uid="{EC32BD25-9192-400D-A368-F0332918C62B}"/>
    <hyperlink ref="D24:E24" location="'Development and Recognition'!C31" display="Development and Recognition C31" xr:uid="{2FAC033B-F9A2-48CB-A6F0-D78F9A546420}"/>
    <hyperlink ref="D74:E74" location="'Biodiversity and Impacts'!C32" display="'Biodiversity and Impacts'!C32" xr:uid="{78EB0B39-F0AA-468F-8B47-D98E5F050A8A}"/>
    <hyperlink ref="D73:E73" location="'Biodiversity and Impacts'!C30" display="'Biodiversity and Impacts'!C30" xr:uid="{18FCC04D-7442-431C-AD24-DD024C59A99A}"/>
    <hyperlink ref="D72:E72" location="'Biodiversity and Impacts'!C28" display="'Biodiversity and Impacts'!C28" xr:uid="{D1D1893A-D41D-4A95-BEE0-5E4C03903061}"/>
    <hyperlink ref="D82:E82" location="'Climate Change'!C19" display="'Climate Change'!C19" xr:uid="{3B81B56D-D332-488E-AD98-069C5746EF90}"/>
  </hyperlinks>
  <pageMargins left="0.511811024" right="0.511811024" top="0.78740157499999996" bottom="0.78740157499999996" header="0.31496062000000002" footer="0.31496062000000002"/>
  <pageSetup paperSize="9" orientation="portrait" r:id="rId3"/>
  <headerFooter>
    <oddFooter>&amp;L_x000D_&amp;1#&amp;"Calibri"&amp;10&amp;K000000 Público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6D9B-B7B9-4828-9F30-0A9E9988FFFF}">
  <dimension ref="A1:AE39"/>
  <sheetViews>
    <sheetView showGridLines="0" showRowColHeaders="0" zoomScale="70" zoomScaleNormal="70" workbookViewId="0">
      <selection activeCell="A39" sqref="A39"/>
    </sheetView>
  </sheetViews>
  <sheetFormatPr defaultColWidth="0" defaultRowHeight="14.45" zeroHeight="1"/>
  <cols>
    <col min="1" max="1" width="178.7109375" customWidth="1"/>
    <col min="2" max="31" width="0" hidden="1" customWidth="1"/>
    <col min="32" max="16384" width="8.85546875" hidden="1"/>
  </cols>
  <sheetData>
    <row r="1" spans="1:8" ht="16.149999999999999" customHeight="1">
      <c r="A1" s="35"/>
      <c r="B1" s="35"/>
      <c r="C1" s="35"/>
      <c r="D1" s="35"/>
      <c r="E1" s="35"/>
      <c r="F1" s="35"/>
      <c r="G1" s="35"/>
      <c r="H1" s="35"/>
    </row>
    <row r="2" spans="1:8" ht="16.149999999999999" customHeight="1">
      <c r="A2" s="35"/>
      <c r="B2" s="35"/>
      <c r="C2" s="35"/>
      <c r="D2" s="35"/>
      <c r="E2" s="35"/>
      <c r="F2" s="35"/>
      <c r="G2" s="35"/>
      <c r="H2" s="35"/>
    </row>
    <row r="3" spans="1:8" ht="16.149999999999999" customHeight="1">
      <c r="A3" s="35"/>
      <c r="B3" s="35"/>
      <c r="C3" s="35"/>
      <c r="D3" s="35"/>
      <c r="E3" s="35"/>
      <c r="F3" s="35"/>
      <c r="G3" s="35"/>
      <c r="H3" s="35"/>
    </row>
    <row r="4" spans="1:8" ht="16.149999999999999" customHeight="1">
      <c r="A4" s="35"/>
      <c r="B4" s="35"/>
      <c r="C4" s="35"/>
      <c r="D4" s="35"/>
      <c r="E4" s="35"/>
      <c r="F4" s="35"/>
      <c r="G4" s="35"/>
      <c r="H4" s="35"/>
    </row>
    <row r="5" spans="1:8" ht="16.149999999999999" customHeight="1">
      <c r="A5" s="35"/>
      <c r="B5" s="35"/>
      <c r="C5" s="35"/>
      <c r="D5" s="35"/>
      <c r="E5" s="35"/>
      <c r="F5" s="35"/>
      <c r="G5" s="35"/>
      <c r="H5" s="35"/>
    </row>
    <row r="6" spans="1:8" ht="16.149999999999999" customHeight="1">
      <c r="A6" s="35"/>
      <c r="B6" s="35"/>
      <c r="C6" s="35"/>
      <c r="D6" s="35"/>
      <c r="E6" s="35"/>
      <c r="F6" s="35"/>
      <c r="G6" s="35"/>
      <c r="H6" s="35"/>
    </row>
    <row r="7" spans="1:8" ht="16.149999999999999" customHeight="1">
      <c r="A7" s="35"/>
      <c r="B7" s="35"/>
      <c r="C7" s="35"/>
      <c r="D7" s="35"/>
      <c r="E7" s="35"/>
      <c r="F7" s="35"/>
      <c r="G7" s="35"/>
      <c r="H7" s="35"/>
    </row>
    <row r="8" spans="1:8" ht="16.149999999999999" customHeight="1">
      <c r="A8" s="35"/>
      <c r="B8" s="35"/>
      <c r="C8" s="35"/>
      <c r="D8" s="35"/>
      <c r="E8" s="35"/>
      <c r="F8" s="35"/>
      <c r="G8" s="35"/>
      <c r="H8" s="35"/>
    </row>
    <row r="9" spans="1:8" ht="16.149999999999999" customHeight="1">
      <c r="A9" s="35"/>
      <c r="B9" s="35"/>
      <c r="C9" s="35"/>
      <c r="D9" s="35"/>
      <c r="E9" s="35"/>
      <c r="F9" s="35"/>
      <c r="G9" s="35"/>
      <c r="H9" s="35"/>
    </row>
    <row r="10" spans="1:8" ht="16.149999999999999" customHeight="1">
      <c r="A10" s="35"/>
      <c r="B10" s="35"/>
      <c r="C10" s="35"/>
      <c r="D10" s="35"/>
      <c r="E10" s="35"/>
      <c r="F10" s="35"/>
      <c r="G10" s="35"/>
      <c r="H10" s="35"/>
    </row>
    <row r="11" spans="1:8" ht="16.149999999999999" customHeight="1">
      <c r="A11" s="35"/>
      <c r="B11" s="35"/>
      <c r="C11" s="35"/>
      <c r="D11" s="35"/>
      <c r="E11" s="35"/>
      <c r="F11" s="35"/>
      <c r="G11" s="35"/>
      <c r="H11" s="35"/>
    </row>
    <row r="12" spans="1:8" ht="16.149999999999999" customHeight="1">
      <c r="A12" s="35"/>
      <c r="B12" s="35"/>
      <c r="C12" s="35"/>
      <c r="D12" s="35"/>
      <c r="E12" s="35"/>
      <c r="F12" s="35"/>
      <c r="G12" s="35"/>
      <c r="H12" s="35"/>
    </row>
    <row r="13" spans="1:8" ht="16.149999999999999" customHeight="1">
      <c r="A13" s="35"/>
      <c r="B13" s="35"/>
      <c r="C13" s="35"/>
      <c r="D13" s="35"/>
      <c r="E13" s="35"/>
      <c r="F13" s="35"/>
      <c r="G13" s="35"/>
      <c r="H13" s="35"/>
    </row>
    <row r="14" spans="1:8" ht="16.149999999999999" customHeight="1">
      <c r="A14" s="35"/>
      <c r="B14" s="36"/>
      <c r="C14" s="36"/>
      <c r="D14" s="35"/>
      <c r="E14" s="35"/>
      <c r="F14" s="35"/>
      <c r="G14" s="35"/>
      <c r="H14" s="35"/>
    </row>
    <row r="15" spans="1:8" ht="16.149999999999999" customHeight="1">
      <c r="A15" s="35"/>
      <c r="B15" s="36"/>
      <c r="C15" s="36"/>
      <c r="D15" s="35"/>
      <c r="E15" s="35"/>
      <c r="F15" s="35"/>
      <c r="G15" s="35"/>
      <c r="H15" s="35"/>
    </row>
    <row r="16" spans="1:8" ht="16.149999999999999" customHeight="1">
      <c r="A16" s="35"/>
      <c r="B16" s="36"/>
      <c r="C16" s="36"/>
      <c r="D16" s="35"/>
      <c r="E16" s="35"/>
      <c r="F16" s="35"/>
      <c r="G16" s="35"/>
      <c r="H16" s="35"/>
    </row>
    <row r="17" spans="1:8" ht="16.149999999999999" customHeight="1">
      <c r="A17" s="35"/>
      <c r="B17" s="36"/>
      <c r="C17" s="36"/>
      <c r="D17" s="35"/>
      <c r="E17" s="35"/>
      <c r="F17" s="35"/>
      <c r="G17" s="35"/>
      <c r="H17" s="35"/>
    </row>
    <row r="18" spans="1:8" ht="16.149999999999999" customHeight="1">
      <c r="A18" s="35"/>
      <c r="B18" s="36"/>
      <c r="C18" s="36"/>
      <c r="D18" s="35"/>
      <c r="E18" s="35"/>
      <c r="F18" s="35"/>
      <c r="G18" s="35"/>
      <c r="H18" s="35"/>
    </row>
    <row r="19" spans="1:8" ht="16.149999999999999" customHeight="1">
      <c r="A19" s="35"/>
      <c r="B19" s="36"/>
      <c r="C19" s="36"/>
      <c r="D19" s="35"/>
      <c r="E19" s="35"/>
      <c r="F19" s="35"/>
      <c r="G19" s="35"/>
      <c r="H19" s="35"/>
    </row>
    <row r="20" spans="1:8" ht="16.149999999999999" customHeight="1">
      <c r="A20" s="35"/>
      <c r="B20" s="35"/>
      <c r="C20" s="35"/>
      <c r="D20" s="35"/>
      <c r="E20" s="35"/>
      <c r="F20" s="35"/>
      <c r="G20" s="35"/>
      <c r="H20" s="35"/>
    </row>
    <row r="21" spans="1:8" ht="16.149999999999999" customHeight="1">
      <c r="A21" s="35"/>
      <c r="B21" s="35"/>
      <c r="C21" s="35"/>
      <c r="D21" s="35"/>
      <c r="E21" s="35"/>
      <c r="F21" s="35"/>
      <c r="G21" s="35"/>
      <c r="H21" s="35"/>
    </row>
    <row r="22" spans="1:8" ht="16.149999999999999" customHeight="1">
      <c r="A22" s="35"/>
      <c r="B22" s="35"/>
      <c r="C22" s="35"/>
      <c r="D22" s="35"/>
      <c r="E22" s="35"/>
      <c r="F22" s="35"/>
      <c r="G22" s="35"/>
      <c r="H22" s="35"/>
    </row>
    <row r="23" spans="1:8" ht="16.149999999999999" customHeight="1">
      <c r="A23" s="35"/>
      <c r="B23" s="35"/>
      <c r="C23" s="35"/>
      <c r="D23" s="35"/>
      <c r="E23" s="35"/>
      <c r="F23" s="35"/>
      <c r="G23" s="35"/>
      <c r="H23" s="35"/>
    </row>
    <row r="24" spans="1:8" ht="16.149999999999999" customHeight="1">
      <c r="A24" s="35"/>
      <c r="B24" s="35"/>
      <c r="C24" s="35"/>
      <c r="D24" s="35"/>
      <c r="E24" s="35"/>
      <c r="F24" s="35"/>
      <c r="G24" s="35"/>
      <c r="H24" s="35"/>
    </row>
    <row r="25" spans="1:8" ht="16.149999999999999" customHeight="1">
      <c r="A25" s="35"/>
      <c r="B25" s="35"/>
      <c r="C25" s="35"/>
      <c r="D25" s="35"/>
      <c r="E25" s="35"/>
      <c r="F25" s="35"/>
      <c r="G25" s="35"/>
      <c r="H25" s="35"/>
    </row>
    <row r="26" spans="1:8" ht="16.149999999999999" customHeight="1">
      <c r="A26" s="35"/>
      <c r="B26" s="35"/>
      <c r="C26" s="35"/>
      <c r="D26" s="35"/>
      <c r="E26" s="35"/>
      <c r="F26" s="35"/>
      <c r="G26" s="35"/>
      <c r="H26" s="35"/>
    </row>
    <row r="27" spans="1:8" ht="16.149999999999999" customHeight="1">
      <c r="A27" s="35"/>
      <c r="B27" s="35"/>
      <c r="C27" s="35"/>
      <c r="D27" s="35"/>
      <c r="E27" s="35"/>
      <c r="F27" s="35"/>
      <c r="G27" s="35"/>
      <c r="H27" s="35"/>
    </row>
    <row r="28" spans="1:8" ht="16.149999999999999" customHeight="1">
      <c r="A28" s="35"/>
      <c r="B28" s="35"/>
      <c r="C28" s="35"/>
      <c r="D28" s="35"/>
      <c r="E28" s="35"/>
      <c r="F28" s="35"/>
      <c r="G28" s="35"/>
      <c r="H28" s="35"/>
    </row>
    <row r="29" spans="1:8" ht="16.149999999999999" customHeight="1">
      <c r="A29" s="35"/>
      <c r="B29" s="35"/>
      <c r="C29" s="35"/>
      <c r="D29" s="35"/>
      <c r="E29" s="35"/>
      <c r="F29" s="35"/>
      <c r="G29" s="35"/>
      <c r="H29" s="35"/>
    </row>
    <row r="30" spans="1:8" ht="16.149999999999999" customHeight="1">
      <c r="A30" s="35"/>
      <c r="B30" s="35"/>
      <c r="C30" s="35"/>
      <c r="D30" s="35"/>
      <c r="E30" s="35"/>
      <c r="F30" s="35"/>
      <c r="G30" s="35"/>
      <c r="H30" s="35"/>
    </row>
    <row r="31" spans="1:8" ht="16.149999999999999" customHeight="1">
      <c r="A31" s="35"/>
      <c r="B31" s="35"/>
      <c r="C31" s="35"/>
      <c r="D31" s="35"/>
      <c r="E31" s="35"/>
      <c r="F31" s="35"/>
      <c r="G31" s="35"/>
      <c r="H31" s="35"/>
    </row>
    <row r="32" spans="1:8" ht="16.149999999999999" customHeight="1">
      <c r="A32" s="35"/>
      <c r="B32" s="35"/>
      <c r="C32" s="35"/>
      <c r="D32" s="35"/>
      <c r="E32" s="35"/>
      <c r="F32" s="35"/>
      <c r="G32" s="35"/>
      <c r="H32" s="35"/>
    </row>
    <row r="33" spans="1:8" ht="16.149999999999999" customHeight="1">
      <c r="A33" s="35"/>
      <c r="B33" s="35"/>
      <c r="C33" s="35"/>
      <c r="D33" s="35"/>
      <c r="E33" s="35"/>
      <c r="F33" s="35"/>
      <c r="G33" s="35"/>
      <c r="H33" s="35"/>
    </row>
    <row r="34" spans="1:8" ht="16.149999999999999" customHeight="1">
      <c r="A34" s="35"/>
      <c r="B34" s="35"/>
      <c r="C34" s="35"/>
      <c r="D34" s="35"/>
      <c r="E34" s="35"/>
      <c r="F34" s="35"/>
      <c r="G34" s="35"/>
      <c r="H34" s="35"/>
    </row>
    <row r="35" spans="1:8" ht="16.149999999999999" customHeight="1">
      <c r="A35" s="35"/>
      <c r="B35" s="35"/>
      <c r="C35" s="35"/>
      <c r="D35" s="35"/>
      <c r="E35" s="35"/>
      <c r="F35" s="35"/>
      <c r="G35" s="35"/>
      <c r="H35" s="35"/>
    </row>
    <row r="36" spans="1:8" ht="16.149999999999999" customHeight="1">
      <c r="A36" s="35"/>
      <c r="B36" s="35"/>
      <c r="C36" s="35"/>
      <c r="D36" s="35"/>
      <c r="E36" s="35"/>
      <c r="F36" s="35"/>
      <c r="G36" s="35"/>
      <c r="H36" s="35"/>
    </row>
    <row r="37" spans="1:8" s="685" customFormat="1" ht="16.149999999999999" hidden="1" customHeight="1">
      <c r="A37" s="684"/>
      <c r="B37" s="684"/>
      <c r="C37" s="684"/>
      <c r="D37" s="684"/>
      <c r="E37" s="684"/>
      <c r="F37" s="684"/>
      <c r="G37" s="684"/>
      <c r="H37" s="684"/>
    </row>
    <row r="38" spans="1:8" ht="16.149999999999999" hidden="1" customHeight="1">
      <c r="A38" s="35"/>
      <c r="B38" s="35"/>
      <c r="C38" s="35"/>
      <c r="D38" s="35"/>
      <c r="E38" s="35"/>
      <c r="F38" s="35"/>
      <c r="G38" s="35"/>
      <c r="H38" s="35"/>
    </row>
    <row r="39" spans="1:8" ht="16.149999999999999" hidden="1" customHeight="1">
      <c r="A39" s="35"/>
      <c r="B39" s="35"/>
      <c r="C39" s="35"/>
      <c r="D39" s="35"/>
      <c r="E39" s="35"/>
      <c r="F39" s="35"/>
      <c r="G39" s="35"/>
      <c r="H39" s="35"/>
    </row>
  </sheetData>
  <sheetProtection algorithmName="SHA-512" hashValue="zzI0+OFVDdSI83N2Y7KFjsEtT5VN1iaeAkATAVVfpcZ4J8UTKq2ex8BUgKJbqiZrWmoTRJCOkiKIfM68ORXzQg==" saltValue="HYxivGC0rvuszQ3jeWzL2w==" spinCount="100000" sheet="1" objects="1" scenarios="1"/>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BA5E-12C6-407C-AE53-A84A32776A1F}">
  <dimension ref="A1:O32"/>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row r="2" spans="1:12" ht="0" hidden="1" customHeight="1"/>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95"/>
      <c r="B6" s="95"/>
      <c r="C6" s="95"/>
      <c r="D6" s="95"/>
      <c r="E6" s="95"/>
      <c r="F6" s="95"/>
      <c r="G6" s="95"/>
      <c r="H6" s="95"/>
      <c r="I6" s="95"/>
      <c r="J6" s="95"/>
      <c r="K6" s="95"/>
      <c r="L6" s="95"/>
    </row>
    <row r="7" spans="1:12" ht="15" customHeight="1">
      <c r="B7"/>
      <c r="C7"/>
      <c r="D7"/>
      <c r="E7"/>
      <c r="F7"/>
      <c r="G7"/>
      <c r="H7"/>
      <c r="I7"/>
      <c r="J7"/>
      <c r="K7"/>
    </row>
    <row r="8" spans="1:12" ht="39.950000000000003" customHeight="1">
      <c r="A8" s="98"/>
      <c r="B8" s="712" t="s">
        <v>18</v>
      </c>
      <c r="C8" s="712"/>
      <c r="D8" s="98"/>
      <c r="E8" s="98"/>
      <c r="F8" s="98"/>
      <c r="G8" s="98"/>
      <c r="H8" s="98"/>
      <c r="I8" s="98"/>
      <c r="J8" s="98"/>
      <c r="K8" s="98"/>
      <c r="L8" s="98"/>
    </row>
    <row r="9" spans="1:12" ht="28.5" customHeight="1">
      <c r="B9" s="147"/>
      <c r="C9" s="148"/>
      <c r="D9" s="149"/>
      <c r="E9" s="150"/>
      <c r="F9" s="147"/>
      <c r="G9" s="147"/>
      <c r="H9" s="151"/>
      <c r="I9" s="152"/>
      <c r="J9" s="152"/>
      <c r="K9" s="13"/>
    </row>
    <row r="10" spans="1:12" ht="16.899999999999999">
      <c r="B10" s="58"/>
      <c r="C10" s="766"/>
      <c r="D10" s="766"/>
      <c r="E10" s="766"/>
      <c r="F10" s="766"/>
      <c r="G10" s="766"/>
      <c r="H10" s="766"/>
      <c r="I10" s="766"/>
      <c r="J10" s="766"/>
      <c r="K10" s="21"/>
    </row>
    <row r="11" spans="1:12" ht="37.5" customHeight="1">
      <c r="D11" s="923" t="s">
        <v>1285</v>
      </c>
      <c r="E11" s="923"/>
      <c r="F11" s="300" t="s">
        <v>91</v>
      </c>
      <c r="G11" s="300" t="s">
        <v>1286</v>
      </c>
      <c r="H11" s="925" t="s">
        <v>1287</v>
      </c>
      <c r="I11" s="926"/>
    </row>
    <row r="12" spans="1:12" ht="99.95" customHeight="1">
      <c r="D12" s="924" t="s">
        <v>1288</v>
      </c>
      <c r="E12" s="301" t="s">
        <v>1289</v>
      </c>
      <c r="F12" s="301" t="s">
        <v>1290</v>
      </c>
      <c r="G12" s="301" t="s">
        <v>1291</v>
      </c>
      <c r="H12" s="918" t="s">
        <v>988</v>
      </c>
      <c r="I12" s="919"/>
    </row>
    <row r="13" spans="1:12" ht="99.95" customHeight="1">
      <c r="D13" s="924"/>
      <c r="E13" s="301" t="s">
        <v>1292</v>
      </c>
      <c r="F13" s="301" t="s">
        <v>1293</v>
      </c>
      <c r="G13" s="302"/>
      <c r="H13" s="918" t="s">
        <v>1294</v>
      </c>
      <c r="I13" s="919"/>
    </row>
    <row r="14" spans="1:12" ht="99.95" customHeight="1">
      <c r="D14" s="922" t="s">
        <v>1295</v>
      </c>
      <c r="E14" s="301" t="s">
        <v>1296</v>
      </c>
      <c r="F14" s="301" t="s">
        <v>1297</v>
      </c>
      <c r="G14" s="301" t="s">
        <v>1298</v>
      </c>
      <c r="H14" s="918" t="s">
        <v>1121</v>
      </c>
      <c r="I14" s="919"/>
    </row>
    <row r="15" spans="1:12" ht="408.75" customHeight="1">
      <c r="D15" s="922"/>
      <c r="E15" s="301" t="s">
        <v>1299</v>
      </c>
      <c r="F15" s="301" t="s">
        <v>1300</v>
      </c>
      <c r="G15" s="302"/>
      <c r="H15" s="918" t="s">
        <v>1301</v>
      </c>
      <c r="I15" s="919"/>
    </row>
    <row r="16" spans="1:12" ht="99.95" customHeight="1">
      <c r="D16" s="216" t="s">
        <v>1302</v>
      </c>
      <c r="E16" s="301" t="s">
        <v>1303</v>
      </c>
      <c r="F16" s="301" t="s">
        <v>1304</v>
      </c>
      <c r="G16" s="301" t="s">
        <v>1305</v>
      </c>
      <c r="H16" s="918" t="s">
        <v>1247</v>
      </c>
      <c r="I16" s="919"/>
    </row>
    <row r="17" spans="4:9" ht="99.95" customHeight="1">
      <c r="D17" s="924" t="s">
        <v>7</v>
      </c>
      <c r="E17" s="301" t="s">
        <v>1306</v>
      </c>
      <c r="F17" s="301" t="s">
        <v>1307</v>
      </c>
      <c r="G17" s="301" t="s">
        <v>1308</v>
      </c>
      <c r="H17" s="918" t="s">
        <v>1309</v>
      </c>
      <c r="I17" s="919"/>
    </row>
    <row r="18" spans="4:9" ht="99.95" customHeight="1">
      <c r="D18" s="924"/>
      <c r="E18" s="301" t="s">
        <v>1310</v>
      </c>
      <c r="F18" s="301" t="s">
        <v>1311</v>
      </c>
      <c r="G18" s="301" t="s">
        <v>1312</v>
      </c>
      <c r="H18" s="918" t="s">
        <v>1313</v>
      </c>
      <c r="I18" s="919"/>
    </row>
    <row r="19" spans="4:9" ht="99.95" customHeight="1">
      <c r="D19" s="924"/>
      <c r="E19" s="301" t="s">
        <v>1314</v>
      </c>
      <c r="F19" s="301" t="s">
        <v>1315</v>
      </c>
      <c r="G19" s="303"/>
      <c r="H19" s="918" t="s">
        <v>1316</v>
      </c>
      <c r="I19" s="919"/>
    </row>
    <row r="20" spans="4:9" ht="164.45" customHeight="1">
      <c r="D20" s="922" t="s">
        <v>1317</v>
      </c>
      <c r="E20" s="301" t="s">
        <v>1318</v>
      </c>
      <c r="F20" s="301" t="s">
        <v>1319</v>
      </c>
      <c r="G20" s="302"/>
      <c r="H20" s="918" t="s">
        <v>1320</v>
      </c>
      <c r="I20" s="919"/>
    </row>
    <row r="21" spans="4:9" ht="99.95" customHeight="1">
      <c r="D21" s="922"/>
      <c r="E21" s="301" t="s">
        <v>1321</v>
      </c>
      <c r="F21" s="301" t="s">
        <v>1322</v>
      </c>
      <c r="G21" s="302"/>
      <c r="H21" s="918" t="s">
        <v>1323</v>
      </c>
      <c r="I21" s="919"/>
    </row>
    <row r="22" spans="4:9" ht="99.95" customHeight="1">
      <c r="D22" s="922" t="s">
        <v>1324</v>
      </c>
      <c r="E22" s="301" t="s">
        <v>1325</v>
      </c>
      <c r="F22" s="301" t="s">
        <v>1326</v>
      </c>
      <c r="G22" s="315" t="s">
        <v>1327</v>
      </c>
      <c r="H22" s="918" t="s">
        <v>1328</v>
      </c>
      <c r="I22" s="919"/>
    </row>
    <row r="23" spans="4:9" ht="99.95" customHeight="1">
      <c r="D23" s="922"/>
      <c r="E23" s="301" t="s">
        <v>1329</v>
      </c>
      <c r="F23" s="301" t="s">
        <v>1330</v>
      </c>
      <c r="G23" s="302"/>
      <c r="H23" s="918" t="s">
        <v>1331</v>
      </c>
      <c r="I23" s="919"/>
    </row>
    <row r="24" spans="4:9" ht="99.95" customHeight="1">
      <c r="D24" s="922"/>
      <c r="E24" s="301" t="s">
        <v>1332</v>
      </c>
      <c r="F24" s="301" t="s">
        <v>1333</v>
      </c>
      <c r="G24" s="301" t="s">
        <v>1334</v>
      </c>
      <c r="H24" s="918" t="s">
        <v>1335</v>
      </c>
      <c r="I24" s="919"/>
    </row>
    <row r="25" spans="4:9" ht="99.95" customHeight="1">
      <c r="D25" s="922"/>
      <c r="E25" s="301" t="s">
        <v>1336</v>
      </c>
      <c r="F25" s="301" t="s">
        <v>1337</v>
      </c>
      <c r="G25" s="302"/>
      <c r="H25" s="918" t="s">
        <v>1338</v>
      </c>
      <c r="I25" s="919"/>
    </row>
    <row r="26" spans="4:9" ht="99.95" customHeight="1">
      <c r="D26" s="922" t="s">
        <v>1339</v>
      </c>
      <c r="E26" s="301" t="s">
        <v>1340</v>
      </c>
      <c r="F26" s="301" t="s">
        <v>1341</v>
      </c>
      <c r="G26" s="301" t="s">
        <v>1342</v>
      </c>
      <c r="H26" s="918" t="s">
        <v>1343</v>
      </c>
      <c r="I26" s="919"/>
    </row>
    <row r="27" spans="4:9" ht="99.95" customHeight="1">
      <c r="D27" s="922"/>
      <c r="E27" s="301" t="s">
        <v>1344</v>
      </c>
      <c r="F27" s="301" t="s">
        <v>1345</v>
      </c>
      <c r="G27" s="302"/>
      <c r="H27" s="918" t="s">
        <v>1346</v>
      </c>
      <c r="I27" s="919"/>
    </row>
    <row r="28" spans="4:9" ht="99.95" customHeight="1">
      <c r="D28" s="216" t="s">
        <v>13</v>
      </c>
      <c r="E28" s="301" t="s">
        <v>1347</v>
      </c>
      <c r="F28" s="301" t="s">
        <v>1348</v>
      </c>
      <c r="G28" s="301" t="s">
        <v>1217</v>
      </c>
      <c r="H28" s="918" t="s">
        <v>1216</v>
      </c>
      <c r="I28" s="919"/>
    </row>
    <row r="29" spans="4:9" ht="99.95" customHeight="1">
      <c r="D29" s="217" t="s">
        <v>1349</v>
      </c>
      <c r="E29" s="301" t="s">
        <v>1350</v>
      </c>
      <c r="F29" s="301" t="s">
        <v>1351</v>
      </c>
      <c r="G29" s="302"/>
      <c r="H29" s="920" t="s">
        <v>1352</v>
      </c>
      <c r="I29" s="921"/>
    </row>
    <row r="30" spans="4:9" ht="146.25" customHeight="1">
      <c r="D30" s="922" t="s">
        <v>1353</v>
      </c>
      <c r="E30" s="301" t="s">
        <v>1354</v>
      </c>
      <c r="F30" s="301" t="s">
        <v>1355</v>
      </c>
      <c r="G30" s="302"/>
      <c r="H30" s="918" t="s">
        <v>1356</v>
      </c>
      <c r="I30" s="919"/>
    </row>
    <row r="31" spans="4:9" ht="136.5" customHeight="1">
      <c r="D31" s="922"/>
      <c r="E31" s="301" t="s">
        <v>1357</v>
      </c>
      <c r="F31" s="301" t="s">
        <v>1358</v>
      </c>
      <c r="G31" s="301" t="s">
        <v>1359</v>
      </c>
      <c r="H31" s="918" t="s">
        <v>1360</v>
      </c>
      <c r="I31" s="919"/>
    </row>
    <row r="32" spans="4:9" ht="37.5" customHeight="1"/>
  </sheetData>
  <sheetProtection algorithmName="SHA-512" hashValue="UGVqJnbb2MB2hfYaeOhdPZGdNx9ELUB+eVj3l7YPu9vL8VHFhBOpSp4Q5RrXllVlk/C9OexnXW3q0UbiQfarMA==" saltValue="WBC7l5NVhtUY88PBXSyAIg==" spinCount="100000" sheet="1" objects="1" scenarios="1"/>
  <mergeCells count="31">
    <mergeCell ref="D20:D21"/>
    <mergeCell ref="D22:D25"/>
    <mergeCell ref="D26:D27"/>
    <mergeCell ref="D30:D31"/>
    <mergeCell ref="B8:C8"/>
    <mergeCell ref="C10:J10"/>
    <mergeCell ref="D11:E11"/>
    <mergeCell ref="D12:D13"/>
    <mergeCell ref="D14:D15"/>
    <mergeCell ref="D17:D19"/>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s>
  <hyperlinks>
    <hyperlink ref="H16:I16" location="'Divulgações adicionais'!B15" display="'Divulgações adicionais'!B15" xr:uid="{AA4653B2-E6BB-40D8-B0D0-AD53D888E76E}"/>
    <hyperlink ref="H22:I22" location="'Qualidade Segurança alimento'!C27" display="'Qualidade Segurança alimento'!C27" xr:uid="{799D6753-0A05-4A2F-B8A9-6EF28E2CB096}"/>
    <hyperlink ref="H28:I28" location="'Bem-Estar Animal'!C118" display="'Bem-Estar Animal'!C118" xr:uid="{662F4103-8C23-4A30-A263-38A70902C55A}"/>
    <hyperlink ref="H16" location="'Additional Disclosures'!B15" display="Additional Disclosures'!B15" xr:uid="{D8F253E9-9215-47FA-8A25-AEA13100356D}"/>
    <hyperlink ref="H22" location="'Food Quality and Safety'!C27" display="Food Quality and Safety'!C27" xr:uid="{C86FC9CC-0659-4B88-B68B-202688B4FFE7}"/>
    <hyperlink ref="H28" location="'Animal Welfare'!C118" display="Animal Welfare'!C118" xr:uid="{9311D551-CD3E-4646-9D82-00809E5B0F04}"/>
    <hyperlink ref="H12:I12" r:id="rId1" display=" https://minervafoods.com/en/esg-metrics-and-insights/" xr:uid="{9C1F66F3-BC6B-4CF2-A2EF-597117B8E62F}"/>
    <hyperlink ref="H14:I14" location="'Climate Change'!C26" display="'Climate Change'!C26" xr:uid="{CCD762B0-D07D-41C0-9441-77816128852F}"/>
    <hyperlink ref="H17:I17" location="'Water Management'!C134" display="Water Management'!C134" xr:uid="{6EB8E935-019C-4949-9149-D34CFCCC30AD}"/>
    <hyperlink ref="H18:I18" location="'Water Management'!C16" display="'Water Management'!C16" xr:uid="{B19149FF-1547-4BD6-8A10-1148920B10AC}"/>
    <hyperlink ref="H23:I23" location="'Food Quality and Safety'!C47" display="'Food Quality and Safety'!C47" xr:uid="{C90D9953-DF5A-418C-9DE1-625CE72B7C6E}"/>
    <hyperlink ref="H24:I24" location="'Food Quality and Safety'!C49" display="'Food Quality and Safety'!C49" xr:uid="{52BC710D-EEED-40B7-8AFB-8FD9E0CCE7B8}"/>
    <hyperlink ref="H26:I26" location="'Employee health and safety'!C60" display="'Employee health and safety'!C60" xr:uid="{C40A99F1-94EB-4884-9157-C34EB043F479}"/>
    <hyperlink ref="H27:I27" location="'Employee health and safety'!C68" display="'Employee health and safety'!C68" xr:uid="{D74078ED-3C98-459C-9855-30898FC4A3DD}"/>
    <hyperlink ref="B4" location="'Ethics, Risks and Compliance'!A1" display="Ethics, Risk Management and Compliance" xr:uid="{4FB1325E-03A1-4D1D-91E0-67431409807B}"/>
    <hyperlink ref="D4" location="'Climate Change'!A1" display="Climate Change" xr:uid="{93CE41A8-130C-46F5-BBF1-2D5E817CAD51}"/>
    <hyperlink ref="E3" location="Introduction!A1" display="Introduction" xr:uid="{8962775F-7271-4534-B509-183D8AD0C5A0}"/>
    <hyperlink ref="F3" location="'Sustainability Commitment'!A1" display="Sustainability Commitment" xr:uid="{2074CC2E-51B4-4FE1-8F2F-89142CF1FFD2}"/>
    <hyperlink ref="G3" location="Materiality!A1" display="Materiality" xr:uid="{E2B043AE-B18F-4D9A-B204-D0A2BC946DEA}"/>
    <hyperlink ref="F4" location="'Biodiversity and Impacts'!A1" display="Biodiversity and Ecological Impacts" xr:uid="{ADE14E58-F2CC-4C1B-B24D-A5ACCC672D67}"/>
    <hyperlink ref="G4" location="'Sustainable Sourcing'!A1" display="Sustainable Sourcing" xr:uid="{95EE5BBD-9F0C-4E9F-B6B6-90679163FD8E}"/>
    <hyperlink ref="H4" location="'Employee health and safety'!A1" display="Employee health, safety, and well-being" xr:uid="{EB872086-4B94-4378-9013-D59BBBB28D44}"/>
    <hyperlink ref="I4" location="'Development and Recognition'!A1" display="Respect, development and recognition of people" xr:uid="{17B160A5-9D5E-4E6E-A9B2-F48A52F02F03}"/>
    <hyperlink ref="J4" location="'Food Quality and Safety'!A1" display="Food Quality and Safety" xr:uid="{A57F7AEA-E59C-442C-86AB-01A533415D9E}"/>
    <hyperlink ref="K4" location="'Animal Welfare'!A1" display="Animal Welfare" xr:uid="{3A596965-E34C-4FB8-8C5F-D795B7113E94}"/>
    <hyperlink ref="D5" location="'Additional Disclosures'!A1" display="Additional Disclosures" xr:uid="{0FF8C708-5ADD-40A9-AF88-E33FB0BDC449}"/>
    <hyperlink ref="E5" location="SARB!A1" display="SARB" xr:uid="{634E3F62-015C-48D0-BCA5-DBF94E5DF3A3}"/>
    <hyperlink ref="F5" location="Policies!A1" display="Policies" xr:uid="{CEA3B7B5-8656-4813-920A-81E3D82AABBB}"/>
    <hyperlink ref="G5" location="'GRI Content Index'!A1" display="GRI Content Index" xr:uid="{F06BC778-0359-42A9-83E2-E67342D3C591}"/>
    <hyperlink ref="H5" location="'SASB Index'!A1" display="SASB Index" xr:uid="{D2BEE913-4AD9-4F68-B35B-8B081640BE20}"/>
    <hyperlink ref="E4" location="'Water Management'!A1" display="Water Management" xr:uid="{2469A44A-B80D-4B95-84BD-59373FB65736}"/>
    <hyperlink ref="C4" location="'Market presence'!A1" display="Market presence" xr:uid="{3771E32C-73D5-4B76-A3DF-C08364CB7C0C}"/>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7CD1-C3D3-4A6C-95B1-9A31A0CA94D2}">
  <dimension ref="A1:XFC61"/>
  <sheetViews>
    <sheetView showGridLines="0" showRowColHeaders="0" zoomScale="64" zoomScaleNormal="64" workbookViewId="0">
      <pane ySplit="6" topLeftCell="A7" activePane="bottomLeft" state="frozen"/>
      <selection pane="bottomLeft" activeCell="A5" sqref="A5"/>
    </sheetView>
  </sheetViews>
  <sheetFormatPr defaultColWidth="0" defaultRowHeight="14.45" zeroHeight="1"/>
  <cols>
    <col min="1" max="1" width="9.140625" style="99" customWidth="1"/>
    <col min="2" max="10" width="30.7109375" style="103" customWidth="1"/>
    <col min="11" max="11" width="30.7109375" customWidth="1"/>
    <col min="12" max="12" width="9.140625" customWidth="1"/>
    <col min="13" max="16382" width="9.140625" hidden="1"/>
    <col min="16383" max="16383" width="7.85546875" hidden="1"/>
    <col min="16384" max="16384" width="9.140625" hidden="1"/>
  </cols>
  <sheetData>
    <row r="1" spans="1:12" s="53" customFormat="1" ht="50.1" customHeight="1">
      <c r="A1" s="93"/>
      <c r="B1" s="94"/>
      <c r="C1" s="94"/>
      <c r="D1" s="94"/>
      <c r="E1" s="579" t="s">
        <v>1</v>
      </c>
      <c r="F1" s="579" t="s">
        <v>2</v>
      </c>
      <c r="G1" s="579" t="s">
        <v>3</v>
      </c>
      <c r="H1" s="94"/>
      <c r="I1" s="94"/>
      <c r="J1" s="94"/>
      <c r="K1" s="94"/>
      <c r="L1" s="93"/>
    </row>
    <row r="2" spans="1:12" s="53" customFormat="1" ht="50.1" customHeight="1">
      <c r="A2" s="93"/>
      <c r="B2" s="579" t="s">
        <v>4</v>
      </c>
      <c r="C2" s="579" t="s">
        <v>5</v>
      </c>
      <c r="D2" s="579" t="s">
        <v>6</v>
      </c>
      <c r="E2" s="579" t="s">
        <v>7</v>
      </c>
      <c r="F2" s="579" t="s">
        <v>8</v>
      </c>
      <c r="G2" s="579" t="s">
        <v>9</v>
      </c>
      <c r="H2" s="579" t="s">
        <v>10</v>
      </c>
      <c r="I2" s="579" t="s">
        <v>11</v>
      </c>
      <c r="J2" s="579" t="s">
        <v>12</v>
      </c>
      <c r="K2" s="579" t="s">
        <v>13</v>
      </c>
      <c r="L2" s="93"/>
    </row>
    <row r="3" spans="1:12" s="53" customFormat="1" ht="50.1" customHeight="1">
      <c r="A3" s="93"/>
      <c r="B3" s="403"/>
      <c r="C3" s="403"/>
      <c r="D3" s="309" t="s">
        <v>14</v>
      </c>
      <c r="E3" s="309" t="s">
        <v>15</v>
      </c>
      <c r="F3" s="309" t="s">
        <v>16</v>
      </c>
      <c r="G3" s="309" t="s">
        <v>17</v>
      </c>
      <c r="H3" s="309" t="s">
        <v>18</v>
      </c>
      <c r="I3" s="404"/>
      <c r="J3" s="404"/>
      <c r="K3" s="580"/>
      <c r="L3" s="93"/>
    </row>
    <row r="4" spans="1:12" s="95" customFormat="1" ht="5.0999999999999996" customHeight="1"/>
    <row r="5" spans="1:12" ht="15" customHeight="1">
      <c r="A5"/>
      <c r="B5"/>
      <c r="C5"/>
      <c r="D5"/>
      <c r="E5"/>
      <c r="F5"/>
      <c r="G5"/>
      <c r="H5"/>
      <c r="I5"/>
      <c r="J5"/>
    </row>
    <row r="6" spans="1:12" s="98" customFormat="1" ht="39.950000000000003" customHeight="1">
      <c r="A6" s="96"/>
      <c r="B6" s="97" t="s">
        <v>1</v>
      </c>
    </row>
    <row r="7" spans="1:12"/>
    <row r="8" spans="1:12" ht="15" customHeight="1">
      <c r="B8" s="723" t="s">
        <v>19</v>
      </c>
      <c r="C8" s="723"/>
      <c r="D8" s="723"/>
      <c r="E8" s="723"/>
      <c r="F8" s="723"/>
      <c r="G8" s="723"/>
      <c r="H8" s="723"/>
      <c r="I8" s="723"/>
      <c r="J8" s="723"/>
      <c r="K8" s="723"/>
    </row>
    <row r="9" spans="1:12" ht="15.95" customHeight="1">
      <c r="B9" s="724"/>
      <c r="C9" s="724"/>
      <c r="D9" s="724"/>
      <c r="E9" s="724"/>
      <c r="F9" s="724"/>
      <c r="G9" s="724"/>
      <c r="H9" s="724"/>
      <c r="I9" s="724"/>
      <c r="J9" s="724"/>
      <c r="K9" s="724"/>
    </row>
    <row r="10" spans="1:12" ht="15" customHeight="1">
      <c r="B10" s="726" t="s">
        <v>20</v>
      </c>
      <c r="C10" s="726"/>
      <c r="D10" s="726"/>
      <c r="E10" s="726"/>
      <c r="F10" s="726"/>
      <c r="G10" s="726"/>
      <c r="H10" s="726"/>
      <c r="I10" s="726"/>
      <c r="J10" s="726"/>
      <c r="K10" s="726"/>
    </row>
    <row r="11" spans="1:12" ht="15" customHeight="1">
      <c r="B11" s="726"/>
      <c r="C11" s="726"/>
      <c r="D11" s="726"/>
      <c r="E11" s="726"/>
      <c r="F11" s="726"/>
      <c r="G11" s="726"/>
      <c r="H11" s="726"/>
      <c r="I11" s="726"/>
      <c r="J11" s="726"/>
      <c r="K11" s="726"/>
    </row>
    <row r="12" spans="1:12" ht="15" customHeight="1">
      <c r="B12" s="726"/>
      <c r="C12" s="726"/>
      <c r="D12" s="726"/>
      <c r="E12" s="726"/>
      <c r="F12" s="726"/>
      <c r="G12" s="726"/>
      <c r="H12" s="726"/>
      <c r="I12" s="726"/>
      <c r="J12" s="726"/>
      <c r="K12" s="726"/>
    </row>
    <row r="13" spans="1:12" ht="15" customHeight="1">
      <c r="B13" s="726"/>
      <c r="C13" s="726"/>
      <c r="D13" s="726"/>
      <c r="E13" s="726"/>
      <c r="F13" s="726"/>
      <c r="G13" s="726"/>
      <c r="H13" s="726"/>
      <c r="I13" s="726"/>
      <c r="J13" s="726"/>
      <c r="K13" s="726"/>
    </row>
    <row r="14" spans="1:12" ht="15" customHeight="1">
      <c r="B14" s="726"/>
      <c r="C14" s="726"/>
      <c r="D14" s="726"/>
      <c r="E14" s="726"/>
      <c r="F14" s="726"/>
      <c r="G14" s="726"/>
      <c r="H14" s="726"/>
      <c r="I14" s="726"/>
      <c r="J14" s="726"/>
      <c r="K14" s="726"/>
    </row>
    <row r="15" spans="1:12" ht="15" customHeight="1">
      <c r="B15" s="726"/>
      <c r="C15" s="726"/>
      <c r="D15" s="726"/>
      <c r="E15" s="726"/>
      <c r="F15" s="726"/>
      <c r="G15" s="726"/>
      <c r="H15" s="726"/>
      <c r="I15" s="726"/>
      <c r="J15" s="726"/>
      <c r="K15" s="726"/>
    </row>
    <row r="16" spans="1:12" ht="15" customHeight="1">
      <c r="B16" s="726"/>
      <c r="C16" s="726"/>
      <c r="D16" s="726"/>
      <c r="E16" s="726"/>
      <c r="F16" s="726"/>
      <c r="G16" s="726"/>
      <c r="H16" s="726"/>
      <c r="I16" s="726"/>
      <c r="J16" s="726"/>
      <c r="K16" s="726"/>
    </row>
    <row r="17" spans="2:11" ht="15" customHeight="1">
      <c r="B17" s="726"/>
      <c r="C17" s="726"/>
      <c r="D17" s="726"/>
      <c r="E17" s="726"/>
      <c r="F17" s="726"/>
      <c r="G17" s="726"/>
      <c r="H17" s="726"/>
      <c r="I17" s="726"/>
      <c r="J17" s="726"/>
      <c r="K17" s="726"/>
    </row>
    <row r="18" spans="2:11" ht="15" customHeight="1">
      <c r="B18" s="726"/>
      <c r="C18" s="726"/>
      <c r="D18" s="726"/>
      <c r="E18" s="726"/>
      <c r="F18" s="726"/>
      <c r="G18" s="726"/>
      <c r="H18" s="726"/>
      <c r="I18" s="726"/>
      <c r="J18" s="726"/>
      <c r="K18" s="726"/>
    </row>
    <row r="19" spans="2:11" ht="15" customHeight="1">
      <c r="B19" s="726"/>
      <c r="C19" s="726"/>
      <c r="D19" s="726"/>
      <c r="E19" s="726"/>
      <c r="F19" s="726"/>
      <c r="G19" s="726"/>
      <c r="H19" s="726"/>
      <c r="I19" s="726"/>
      <c r="J19" s="726"/>
      <c r="K19" s="726"/>
    </row>
    <row r="20" spans="2:11" ht="15" customHeight="1">
      <c r="B20" s="726"/>
      <c r="C20" s="726"/>
      <c r="D20" s="726"/>
      <c r="E20" s="726"/>
      <c r="F20" s="726"/>
      <c r="G20" s="726"/>
      <c r="H20" s="726"/>
      <c r="I20" s="726"/>
      <c r="J20" s="726"/>
      <c r="K20" s="726"/>
    </row>
    <row r="21" spans="2:11" ht="15" customHeight="1">
      <c r="B21" s="726"/>
      <c r="C21" s="726"/>
      <c r="D21" s="726"/>
      <c r="E21" s="726"/>
      <c r="F21" s="726"/>
      <c r="G21" s="726"/>
      <c r="H21" s="726"/>
      <c r="I21" s="726"/>
      <c r="J21" s="726"/>
      <c r="K21" s="726"/>
    </row>
    <row r="22" spans="2:11" ht="15" customHeight="1">
      <c r="B22" s="726"/>
      <c r="C22" s="726"/>
      <c r="D22" s="726"/>
      <c r="E22" s="726"/>
      <c r="F22" s="726"/>
      <c r="G22" s="726"/>
      <c r="H22" s="726"/>
      <c r="I22" s="726"/>
      <c r="J22" s="726"/>
      <c r="K22" s="726"/>
    </row>
    <row r="23" spans="2:11" ht="15" customHeight="1">
      <c r="B23" s="726"/>
      <c r="C23" s="726"/>
      <c r="D23" s="726"/>
      <c r="E23" s="726"/>
      <c r="F23" s="726"/>
      <c r="G23" s="726"/>
      <c r="H23" s="726"/>
      <c r="I23" s="726"/>
      <c r="J23" s="726"/>
      <c r="K23" s="726"/>
    </row>
    <row r="24" spans="2:11" ht="15" customHeight="1">
      <c r="B24" s="726"/>
      <c r="C24" s="726"/>
      <c r="D24" s="726"/>
      <c r="E24" s="726"/>
      <c r="F24" s="726"/>
      <c r="G24" s="726"/>
      <c r="H24" s="726"/>
      <c r="I24" s="726"/>
      <c r="J24" s="726"/>
      <c r="K24" s="726"/>
    </row>
    <row r="25" spans="2:11" ht="15" customHeight="1">
      <c r="B25" s="726"/>
      <c r="C25" s="726"/>
      <c r="D25" s="726"/>
      <c r="E25" s="726"/>
      <c r="F25" s="726"/>
      <c r="G25" s="726"/>
      <c r="H25" s="726"/>
      <c r="I25" s="726"/>
      <c r="J25" s="726"/>
      <c r="K25" s="726"/>
    </row>
    <row r="26" spans="2:11" ht="15" customHeight="1">
      <c r="B26" s="726"/>
      <c r="C26" s="726"/>
      <c r="D26" s="726"/>
      <c r="E26" s="726"/>
      <c r="F26" s="726"/>
      <c r="G26" s="726"/>
      <c r="H26" s="726"/>
      <c r="I26" s="726"/>
      <c r="J26" s="726"/>
      <c r="K26" s="726"/>
    </row>
    <row r="27" spans="2:11" ht="15" customHeight="1">
      <c r="B27" s="726"/>
      <c r="C27" s="726"/>
      <c r="D27" s="726"/>
      <c r="E27" s="726"/>
      <c r="F27" s="726"/>
      <c r="G27" s="726"/>
      <c r="H27" s="726"/>
      <c r="I27" s="726"/>
      <c r="J27" s="726"/>
      <c r="K27" s="726"/>
    </row>
    <row r="28" spans="2:11" ht="15" customHeight="1">
      <c r="B28" s="726"/>
      <c r="C28" s="726"/>
      <c r="D28" s="726"/>
      <c r="E28" s="726"/>
      <c r="F28" s="726"/>
      <c r="G28" s="726"/>
      <c r="H28" s="726"/>
      <c r="I28" s="726"/>
      <c r="J28" s="726"/>
      <c r="K28" s="726"/>
    </row>
    <row r="29" spans="2:11" ht="15" customHeight="1">
      <c r="B29" s="726"/>
      <c r="C29" s="726"/>
      <c r="D29" s="726"/>
      <c r="E29" s="726"/>
      <c r="F29" s="726"/>
      <c r="G29" s="726"/>
      <c r="H29" s="726"/>
      <c r="I29" s="726"/>
      <c r="J29" s="726"/>
      <c r="K29" s="726"/>
    </row>
    <row r="30" spans="2:11" ht="15" customHeight="1">
      <c r="B30" s="726"/>
      <c r="C30" s="726"/>
      <c r="D30" s="726"/>
      <c r="E30" s="726"/>
      <c r="F30" s="726"/>
      <c r="G30" s="726"/>
      <c r="H30" s="726"/>
      <c r="I30" s="726"/>
      <c r="J30" s="726"/>
      <c r="K30" s="726"/>
    </row>
    <row r="31" spans="2:11" ht="15" customHeight="1">
      <c r="B31" s="726"/>
      <c r="C31" s="726"/>
      <c r="D31" s="726"/>
      <c r="E31" s="726"/>
      <c r="F31" s="726"/>
      <c r="G31" s="726"/>
      <c r="H31" s="726"/>
      <c r="I31" s="726"/>
      <c r="J31" s="726"/>
      <c r="K31" s="726"/>
    </row>
    <row r="32" spans="2:11" ht="15" customHeight="1">
      <c r="B32" s="726"/>
      <c r="C32" s="726"/>
      <c r="D32" s="726"/>
      <c r="E32" s="726"/>
      <c r="F32" s="726"/>
      <c r="G32" s="726"/>
      <c r="H32" s="726"/>
      <c r="I32" s="726"/>
      <c r="J32" s="726"/>
      <c r="K32" s="726"/>
    </row>
    <row r="33" spans="2:11" ht="15" customHeight="1">
      <c r="B33" s="726"/>
      <c r="C33" s="726"/>
      <c r="D33" s="726"/>
      <c r="E33" s="726"/>
      <c r="F33" s="726"/>
      <c r="G33" s="726"/>
      <c r="H33" s="726"/>
      <c r="I33" s="726"/>
      <c r="J33" s="726"/>
      <c r="K33" s="726"/>
    </row>
    <row r="34" spans="2:11" ht="15" customHeight="1">
      <c r="B34" s="726"/>
      <c r="C34" s="726"/>
      <c r="D34" s="726"/>
      <c r="E34" s="726"/>
      <c r="F34" s="726"/>
      <c r="G34" s="726"/>
      <c r="H34" s="726"/>
      <c r="I34" s="726"/>
      <c r="J34" s="726"/>
      <c r="K34" s="726"/>
    </row>
    <row r="35" spans="2:11" ht="15" customHeight="1">
      <c r="B35" s="726"/>
      <c r="C35" s="726"/>
      <c r="D35" s="726"/>
      <c r="E35" s="726"/>
      <c r="F35" s="726"/>
      <c r="G35" s="726"/>
      <c r="H35" s="726"/>
      <c r="I35" s="726"/>
      <c r="J35" s="726"/>
      <c r="K35" s="726"/>
    </row>
    <row r="36" spans="2:11" ht="15" customHeight="1">
      <c r="B36" s="726"/>
      <c r="C36" s="726"/>
      <c r="D36" s="726"/>
      <c r="E36" s="726"/>
      <c r="F36" s="726"/>
      <c r="G36" s="726"/>
      <c r="H36" s="726"/>
      <c r="I36" s="726"/>
      <c r="J36" s="726"/>
      <c r="K36" s="726"/>
    </row>
    <row r="37" spans="2:11" ht="18">
      <c r="B37" s="100"/>
      <c r="C37" s="101"/>
      <c r="D37" s="101"/>
      <c r="E37" s="100"/>
      <c r="F37" s="100"/>
      <c r="G37" s="100"/>
      <c r="H37" s="100"/>
      <c r="I37" s="100"/>
      <c r="J37" s="100"/>
      <c r="K37" s="100"/>
    </row>
    <row r="38" spans="2:11" ht="15" customHeight="1">
      <c r="B38" s="724" t="s">
        <v>21</v>
      </c>
      <c r="C38" s="724"/>
      <c r="D38" s="724"/>
      <c r="E38" s="724"/>
      <c r="F38" s="724"/>
      <c r="G38" s="724"/>
      <c r="H38" s="724"/>
      <c r="I38" s="724"/>
      <c r="J38" s="724"/>
      <c r="K38" s="724"/>
    </row>
    <row r="39" spans="2:11" ht="15" customHeight="1">
      <c r="B39" s="724"/>
      <c r="C39" s="724"/>
      <c r="D39" s="724"/>
      <c r="E39" s="724"/>
      <c r="F39" s="724"/>
      <c r="G39" s="724"/>
      <c r="H39" s="724"/>
      <c r="I39" s="724"/>
      <c r="J39" s="724"/>
      <c r="K39" s="724"/>
    </row>
    <row r="40" spans="2:11" ht="15.95" customHeight="1">
      <c r="B40" s="725" t="s">
        <v>22</v>
      </c>
      <c r="C40" s="725"/>
      <c r="D40" s="725"/>
      <c r="E40" s="725"/>
      <c r="F40" s="725"/>
      <c r="G40" s="725"/>
      <c r="H40" s="725"/>
      <c r="I40" s="725"/>
      <c r="J40" s="725"/>
      <c r="K40" s="725"/>
    </row>
    <row r="41" spans="2:11" ht="15.95" customHeight="1">
      <c r="B41" s="725"/>
      <c r="C41" s="725"/>
      <c r="D41" s="725"/>
      <c r="E41" s="725"/>
      <c r="F41" s="725"/>
      <c r="G41" s="725"/>
      <c r="H41" s="725"/>
      <c r="I41" s="725"/>
      <c r="J41" s="725"/>
      <c r="K41" s="725"/>
    </row>
    <row r="42" spans="2:11" ht="15.95" customHeight="1">
      <c r="B42" s="725"/>
      <c r="C42" s="725"/>
      <c r="D42" s="725"/>
      <c r="E42" s="725"/>
      <c r="F42" s="725"/>
      <c r="G42" s="725"/>
      <c r="H42" s="725"/>
      <c r="I42" s="725"/>
      <c r="J42" s="725"/>
      <c r="K42" s="725"/>
    </row>
    <row r="43" spans="2:11" ht="15.95" customHeight="1">
      <c r="B43" s="725"/>
      <c r="C43" s="725"/>
      <c r="D43" s="725"/>
      <c r="E43" s="725"/>
      <c r="F43" s="725"/>
      <c r="G43" s="725"/>
      <c r="H43" s="725"/>
      <c r="I43" s="725"/>
      <c r="J43" s="725"/>
      <c r="K43" s="725"/>
    </row>
    <row r="44" spans="2:11" ht="15.95" customHeight="1">
      <c r="B44" s="725"/>
      <c r="C44" s="725"/>
      <c r="D44" s="725"/>
      <c r="E44" s="725"/>
      <c r="F44" s="725"/>
      <c r="G44" s="725"/>
      <c r="H44" s="725"/>
      <c r="I44" s="725"/>
      <c r="J44" s="725"/>
      <c r="K44" s="725"/>
    </row>
    <row r="45" spans="2:11" ht="15.95" customHeight="1">
      <c r="B45" s="725"/>
      <c r="C45" s="725"/>
      <c r="D45" s="725"/>
      <c r="E45" s="725"/>
      <c r="F45" s="725"/>
      <c r="G45" s="725"/>
      <c r="H45" s="725"/>
      <c r="I45" s="725"/>
      <c r="J45" s="725"/>
      <c r="K45" s="725"/>
    </row>
    <row r="46" spans="2:11" ht="15.95" customHeight="1">
      <c r="B46" s="725"/>
      <c r="C46" s="725"/>
      <c r="D46" s="725"/>
      <c r="E46" s="725"/>
      <c r="F46" s="725"/>
      <c r="G46" s="725"/>
      <c r="H46" s="725"/>
      <c r="I46" s="725"/>
      <c r="J46" s="725"/>
      <c r="K46" s="725"/>
    </row>
    <row r="47" spans="2:11" ht="15.95" customHeight="1">
      <c r="B47" s="725"/>
      <c r="C47" s="725"/>
      <c r="D47" s="725"/>
      <c r="E47" s="725"/>
      <c r="F47" s="725"/>
      <c r="G47" s="725"/>
      <c r="H47" s="725"/>
      <c r="I47" s="725"/>
      <c r="J47" s="725"/>
      <c r="K47" s="725"/>
    </row>
    <row r="48" spans="2:11" ht="15.95" customHeight="1">
      <c r="B48" s="725"/>
      <c r="C48" s="725"/>
      <c r="D48" s="725"/>
      <c r="E48" s="725"/>
      <c r="F48" s="725"/>
      <c r="G48" s="725"/>
      <c r="H48" s="725"/>
      <c r="I48" s="725"/>
      <c r="J48" s="725"/>
      <c r="K48" s="725"/>
    </row>
    <row r="49" spans="1:11" ht="15.95" customHeight="1">
      <c r="B49" s="725"/>
      <c r="C49" s="725"/>
      <c r="D49" s="725"/>
      <c r="E49" s="725"/>
      <c r="F49" s="725"/>
      <c r="G49" s="725"/>
      <c r="H49" s="725"/>
      <c r="I49" s="725"/>
      <c r="J49" s="725"/>
      <c r="K49" s="725"/>
    </row>
    <row r="50" spans="1:11" ht="15.95" customHeight="1">
      <c r="B50" s="725"/>
      <c r="C50" s="725"/>
      <c r="D50" s="725"/>
      <c r="E50" s="725"/>
      <c r="F50" s="725"/>
      <c r="G50" s="725"/>
      <c r="H50" s="725"/>
      <c r="I50" s="725"/>
      <c r="J50" s="725"/>
      <c r="K50" s="725"/>
    </row>
    <row r="53" spans="1:11" s="104" customFormat="1" hidden="1">
      <c r="A53" s="99"/>
      <c r="B53" s="103"/>
      <c r="C53" s="103"/>
      <c r="D53" s="103"/>
      <c r="E53" s="103"/>
      <c r="F53" s="103"/>
      <c r="G53" s="103"/>
      <c r="H53" s="103"/>
      <c r="I53" s="103"/>
      <c r="J53" s="103"/>
      <c r="K53"/>
    </row>
    <row r="54" spans="1:11" s="104" customFormat="1" hidden="1">
      <c r="A54" s="99"/>
      <c r="B54" s="103"/>
      <c r="C54" s="103"/>
      <c r="D54" s="103"/>
      <c r="E54" s="103"/>
      <c r="F54" s="103"/>
      <c r="G54" s="103"/>
      <c r="H54" s="103"/>
      <c r="I54" s="103"/>
      <c r="J54" s="103"/>
      <c r="K54"/>
    </row>
    <row r="56" spans="1:11" ht="16.899999999999999" hidden="1">
      <c r="B56" s="102"/>
      <c r="C56" s="102"/>
      <c r="D56" s="102"/>
      <c r="E56" s="102"/>
      <c r="F56" s="102"/>
      <c r="G56" s="102"/>
      <c r="H56" s="102"/>
      <c r="I56" s="102"/>
      <c r="J56" s="102"/>
    </row>
    <row r="57" spans="1:11" ht="16.899999999999999" hidden="1">
      <c r="B57" s="102"/>
      <c r="C57" s="102"/>
      <c r="D57" s="102"/>
      <c r="E57" s="102"/>
      <c r="F57" s="102"/>
      <c r="G57" s="102"/>
      <c r="H57" s="102"/>
      <c r="I57" s="102"/>
      <c r="J57" s="102"/>
    </row>
    <row r="58" spans="1:11" ht="16.899999999999999" hidden="1">
      <c r="B58" s="102"/>
      <c r="C58" s="102"/>
      <c r="D58" s="102"/>
      <c r="E58" s="102"/>
      <c r="F58" s="102"/>
      <c r="G58" s="102"/>
      <c r="H58" s="102"/>
      <c r="I58" s="102"/>
      <c r="J58" s="102"/>
    </row>
    <row r="59" spans="1:11" ht="16.899999999999999" hidden="1">
      <c r="B59" s="102"/>
      <c r="C59" s="102"/>
      <c r="D59" s="102"/>
      <c r="E59" s="102"/>
      <c r="F59" s="102"/>
      <c r="G59" s="102"/>
      <c r="H59" s="102"/>
      <c r="I59" s="102"/>
      <c r="J59" s="102"/>
    </row>
    <row r="60" spans="1:11" ht="16.899999999999999" hidden="1">
      <c r="B60" s="102"/>
      <c r="C60" s="102"/>
      <c r="D60" s="102"/>
      <c r="E60" s="102"/>
      <c r="F60" s="102"/>
      <c r="G60" s="102"/>
      <c r="H60" s="102"/>
      <c r="I60" s="102"/>
      <c r="J60" s="102"/>
    </row>
    <row r="61" spans="1:11" ht="16.899999999999999" hidden="1">
      <c r="B61" s="102"/>
      <c r="C61" s="102"/>
      <c r="D61" s="102"/>
      <c r="E61" s="102"/>
      <c r="F61" s="102"/>
      <c r="G61" s="102"/>
      <c r="H61" s="102"/>
      <c r="I61" s="102"/>
      <c r="J61" s="102"/>
    </row>
  </sheetData>
  <sheetProtection algorithmName="SHA-512" hashValue="HleSBktj/6meel8w2x4+TIDQQ7lWLxeKYKO9vcKBMgNpE5Tni/jlhAR7GLmU8Y2GaG1t5GXU+xQI6sre3RBS9Q==" saltValue="h4n6QTN+hjMkVD2LXH9I6w==" spinCount="100000" sheet="1" objects="1" scenarios="1"/>
  <mergeCells count="4">
    <mergeCell ref="B8:K9"/>
    <mergeCell ref="B38:K39"/>
    <mergeCell ref="B40:K50"/>
    <mergeCell ref="B10:K36"/>
  </mergeCells>
  <hyperlinks>
    <hyperlink ref="B2" location="'Ethics, Risks and Compliance'!A1" display="Ethics, Risk Management and Compliance" xr:uid="{A91C135D-D8E3-4970-A1FE-DD844A9C7EB1}"/>
    <hyperlink ref="C2" location="'Market presence'!A1" display="Market presence" xr:uid="{60C14441-6E2A-4288-9C5F-3ECE0BC06528}"/>
    <hyperlink ref="D2" location="'Climate Change'!A1" display="Climate Change" xr:uid="{0D90A5C7-32D8-4E80-91AE-1BC96C6DFEEB}"/>
    <hyperlink ref="E1" location="Introduction!A1" display="Introduction" xr:uid="{F2139C4C-A0E3-470F-92F7-E5C6276A2A9E}"/>
    <hyperlink ref="F1" location="'Sustainability Commitment'!A1" display="Sustainability Commitment" xr:uid="{93AF3E6E-938A-44F7-A51E-74491417734C}"/>
    <hyperlink ref="G1" location="Materiality!A1" display="Materiality" xr:uid="{49A73940-A4BD-4BD4-876F-23D042BA8818}"/>
    <hyperlink ref="F2" location="'Biodiversity and Impacts'!A1" display="Biodiversity and Ecological Impacts" xr:uid="{C350B7EE-E45E-426F-9BD2-67C7D15C87A0}"/>
    <hyperlink ref="G2" location="'Sustainable Sourcing'!A1" display="Sustainable Sourcing" xr:uid="{84DDD6C9-564B-487C-AC38-295F62C65BD2}"/>
    <hyperlink ref="H2" location="'Employee health and safety'!A1" display="Employee health, safety, and well-being" xr:uid="{86D3BD77-8A43-454F-A31F-CB5DF8F6020D}"/>
    <hyperlink ref="I2" location="'Development and Recognition'!A1" display="Respect, development and recognition of people" xr:uid="{D85BD82F-1885-4E90-B89F-233F14CAE878}"/>
    <hyperlink ref="J2" location="'Food Quality and Safety'!A1" display="Food Quality and Safety" xr:uid="{29F22DD3-EEF9-4318-8230-9BAA40D41E1B}"/>
    <hyperlink ref="K2" location="'Animal Welfare'!A1" display="Animal Welfare" xr:uid="{9524D0D8-1ABE-45DC-A8C8-09417417A50F}"/>
    <hyperlink ref="D3" location="'Additional Disclosures'!A1" display="Additional Disclosures" xr:uid="{72412822-A56F-4273-9CAA-9B7D4D138BEE}"/>
    <hyperlink ref="E3" location="SARB!A1" display="SARB" xr:uid="{88845E8D-D484-41AE-B0C1-5B980194BC9D}"/>
    <hyperlink ref="F3" location="Policies!A1" display="Policies" xr:uid="{062452B7-95D0-4B65-A6DE-03B5C6875027}"/>
    <hyperlink ref="G3" location="'GRI Content Index'!A1" display="GRI Content Index" xr:uid="{A7FFD964-3069-4764-9CBF-00AC2B7CE22A}"/>
    <hyperlink ref="H3" location="'SASB Index'!A1" display="SASB Index" xr:uid="{B08AE187-6FE0-4642-84E8-1D4BB5D0E24D}"/>
    <hyperlink ref="E2" location="'Water Management'!A1" display="Water Management" xr:uid="{EAB55A7A-9C69-4F57-B5EF-709FA7198BA8}"/>
  </hyperlink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D7AC4-F85C-4828-820E-E3A93FE35F89}">
  <dimension ref="A1:XFC41"/>
  <sheetViews>
    <sheetView showGridLines="0" showRowColHeaders="0" zoomScale="66" zoomScaleNormal="66" workbookViewId="0">
      <pane ySplit="6" topLeftCell="A7" activePane="bottomLeft" state="frozen"/>
      <selection pane="bottomLeft" activeCell="A5" sqref="A5"/>
    </sheetView>
  </sheetViews>
  <sheetFormatPr defaultColWidth="0" defaultRowHeight="15" customHeight="1" zeroHeight="1"/>
  <cols>
    <col min="1" max="1" width="9.140625" customWidth="1"/>
    <col min="2" max="11" width="30.7109375" customWidth="1"/>
    <col min="12" max="12" width="9.140625" style="105" customWidth="1"/>
    <col min="13" max="16382" width="9.42578125" style="105" hidden="1"/>
    <col min="16383" max="16383" width="3.28515625" style="105" hidden="1"/>
    <col min="16384" max="16384" width="5.28515625" style="105" hidden="1"/>
  </cols>
  <sheetData>
    <row r="1" spans="1:18" ht="50.1" customHeight="1">
      <c r="A1" s="93"/>
      <c r="B1" s="94"/>
      <c r="C1" s="94"/>
      <c r="D1" s="94"/>
      <c r="E1" s="579" t="s">
        <v>1</v>
      </c>
      <c r="F1" s="579" t="s">
        <v>2</v>
      </c>
      <c r="G1" s="579" t="s">
        <v>3</v>
      </c>
      <c r="H1" s="94"/>
      <c r="I1" s="94"/>
      <c r="J1" s="94"/>
      <c r="K1" s="94"/>
      <c r="L1" s="93"/>
    </row>
    <row r="2" spans="1:18" ht="50.1" customHeight="1">
      <c r="A2" s="93"/>
      <c r="B2" s="579" t="s">
        <v>4</v>
      </c>
      <c r="C2" s="579" t="s">
        <v>5</v>
      </c>
      <c r="D2" s="579" t="s">
        <v>6</v>
      </c>
      <c r="E2" s="579" t="s">
        <v>7</v>
      </c>
      <c r="F2" s="579" t="s">
        <v>8</v>
      </c>
      <c r="G2" s="579" t="s">
        <v>9</v>
      </c>
      <c r="H2" s="579" t="s">
        <v>10</v>
      </c>
      <c r="I2" s="579" t="s">
        <v>11</v>
      </c>
      <c r="J2" s="579" t="s">
        <v>12</v>
      </c>
      <c r="K2" s="579" t="s">
        <v>13</v>
      </c>
      <c r="L2" s="93"/>
    </row>
    <row r="3" spans="1:18" ht="50.1" customHeight="1">
      <c r="A3" s="93"/>
      <c r="B3" s="403"/>
      <c r="C3" s="403"/>
      <c r="D3" s="309" t="s">
        <v>14</v>
      </c>
      <c r="E3" s="309" t="s">
        <v>15</v>
      </c>
      <c r="F3" s="309" t="s">
        <v>16</v>
      </c>
      <c r="G3" s="309" t="s">
        <v>17</v>
      </c>
      <c r="H3" s="309" t="s">
        <v>18</v>
      </c>
      <c r="I3" s="404"/>
      <c r="J3" s="404"/>
      <c r="K3" s="580"/>
      <c r="L3" s="93"/>
    </row>
    <row r="4" spans="1:18" s="95" customFormat="1" ht="5.0999999999999996" customHeight="1"/>
    <row r="5" spans="1:18" customFormat="1" ht="15" customHeight="1"/>
    <row r="6" spans="1:18" ht="39.950000000000003" customHeight="1">
      <c r="A6" s="106"/>
      <c r="B6" s="97" t="s">
        <v>3</v>
      </c>
      <c r="C6" s="107"/>
      <c r="D6" s="107"/>
      <c r="E6" s="107"/>
      <c r="F6" s="107"/>
      <c r="G6" s="107"/>
      <c r="H6" s="107"/>
      <c r="I6" s="107"/>
      <c r="J6" s="107"/>
      <c r="K6" s="107"/>
      <c r="L6" s="107"/>
    </row>
    <row r="7" spans="1:18" s="111" customFormat="1" ht="39.950000000000003" customHeight="1">
      <c r="A7" s="108"/>
      <c r="B7" s="109" t="s">
        <v>23</v>
      </c>
      <c r="C7" s="110"/>
      <c r="E7" s="112"/>
      <c r="F7" s="112"/>
      <c r="G7" s="112"/>
      <c r="H7" s="112"/>
      <c r="I7" s="112"/>
      <c r="J7" s="112"/>
      <c r="K7" s="112"/>
      <c r="L7" s="112"/>
      <c r="M7" s="112"/>
      <c r="N7" s="112"/>
      <c r="O7" s="112"/>
      <c r="P7" s="112"/>
      <c r="Q7" s="112"/>
      <c r="R7" s="112"/>
    </row>
    <row r="8" spans="1:18" ht="20.100000000000001" customHeight="1">
      <c r="A8" s="113"/>
      <c r="B8" s="114" t="s">
        <v>24</v>
      </c>
      <c r="C8" s="115"/>
      <c r="D8" s="116"/>
      <c r="E8" s="117"/>
      <c r="F8" s="117"/>
      <c r="G8" s="117"/>
      <c r="H8" s="117"/>
      <c r="I8" s="117"/>
      <c r="J8" s="117"/>
      <c r="K8" s="33"/>
      <c r="L8" s="118"/>
      <c r="M8" s="118"/>
      <c r="N8" s="118"/>
      <c r="O8" s="118"/>
      <c r="P8" s="118"/>
      <c r="Q8" s="118"/>
      <c r="R8" s="118"/>
    </row>
    <row r="9" spans="1:18" ht="65.099999999999994" customHeight="1">
      <c r="A9" s="113"/>
      <c r="B9" s="729" t="s">
        <v>25</v>
      </c>
      <c r="C9" s="729"/>
      <c r="D9" s="729"/>
      <c r="E9" s="729"/>
      <c r="F9" s="729"/>
      <c r="G9" s="729"/>
      <c r="H9" s="729"/>
      <c r="I9" s="729"/>
      <c r="J9" s="729"/>
      <c r="K9" s="33"/>
      <c r="L9" s="118"/>
      <c r="M9" s="118"/>
      <c r="N9" s="118"/>
      <c r="O9" s="118"/>
      <c r="P9" s="118"/>
      <c r="Q9" s="118"/>
      <c r="R9" s="118"/>
    </row>
    <row r="10" spans="1:18" ht="55.15" customHeight="1">
      <c r="A10" s="119"/>
      <c r="B10" s="725" t="s">
        <v>26</v>
      </c>
      <c r="C10" s="725"/>
      <c r="D10" s="725"/>
      <c r="E10" s="725"/>
      <c r="F10" s="725"/>
      <c r="G10" s="725"/>
      <c r="H10" s="725"/>
      <c r="I10" s="725"/>
      <c r="J10" s="725"/>
      <c r="K10" s="33"/>
      <c r="L10" s="118"/>
      <c r="M10" s="118"/>
      <c r="N10" s="118"/>
      <c r="O10" s="118"/>
      <c r="P10" s="118"/>
      <c r="Q10" s="118"/>
      <c r="R10" s="118"/>
    </row>
    <row r="11" spans="1:18" s="121" customFormat="1" ht="30" customHeight="1">
      <c r="A11" s="108"/>
      <c r="B11" s="109" t="s">
        <v>27</v>
      </c>
      <c r="C11" s="110"/>
      <c r="D11" s="111"/>
      <c r="E11" s="112"/>
      <c r="F11" s="112"/>
      <c r="G11" s="112"/>
      <c r="H11" s="112"/>
      <c r="I11" s="112"/>
      <c r="J11" s="112"/>
      <c r="K11" s="112"/>
      <c r="L11" s="120"/>
      <c r="M11" s="120"/>
      <c r="N11" s="120"/>
      <c r="O11" s="120"/>
      <c r="P11" s="120"/>
      <c r="Q11" s="120"/>
      <c r="R11" s="120"/>
    </row>
    <row r="12" spans="1:18" s="127" customFormat="1" ht="20.100000000000001" customHeight="1">
      <c r="A12" s="122"/>
      <c r="B12" s="123"/>
      <c r="C12" s="123"/>
      <c r="D12" s="123"/>
      <c r="E12" s="123"/>
      <c r="F12" s="123"/>
      <c r="G12" s="123"/>
      <c r="H12" s="123"/>
      <c r="I12" s="123"/>
      <c r="J12" s="124"/>
      <c r="K12" s="125"/>
      <c r="L12" s="126"/>
      <c r="M12" s="126"/>
      <c r="N12" s="126"/>
      <c r="O12" s="126"/>
      <c r="P12" s="126"/>
      <c r="Q12" s="126"/>
      <c r="R12" s="126"/>
    </row>
    <row r="13" spans="1:18" s="132" customFormat="1" ht="20.100000000000001" customHeight="1">
      <c r="A13" s="128"/>
      <c r="B13" s="307" t="s">
        <v>28</v>
      </c>
      <c r="C13" s="129"/>
      <c r="D13" s="130"/>
      <c r="E13" s="47"/>
      <c r="F13" s="47"/>
      <c r="G13" s="47"/>
      <c r="H13" s="47"/>
      <c r="I13" s="47"/>
      <c r="J13" s="47"/>
      <c r="K13" s="88"/>
      <c r="L13" s="131"/>
      <c r="M13" s="131"/>
      <c r="N13" s="131"/>
      <c r="O13" s="131"/>
      <c r="P13" s="131"/>
      <c r="Q13" s="131"/>
      <c r="R13" s="131"/>
    </row>
    <row r="14" spans="1:18" s="132" customFormat="1" ht="20.100000000000001" customHeight="1">
      <c r="A14" s="128"/>
      <c r="B14" s="307" t="s">
        <v>29</v>
      </c>
      <c r="C14" s="129"/>
      <c r="D14" s="130"/>
      <c r="E14" s="47"/>
      <c r="F14" s="47"/>
      <c r="G14" s="47"/>
      <c r="H14" s="47"/>
      <c r="I14" s="47"/>
      <c r="J14" s="47"/>
      <c r="K14" s="88"/>
      <c r="L14" s="131"/>
      <c r="M14" s="131"/>
      <c r="N14" s="131"/>
      <c r="O14" s="131"/>
      <c r="P14" s="131"/>
      <c r="Q14" s="131"/>
      <c r="R14" s="131"/>
    </row>
    <row r="15" spans="1:18" s="132" customFormat="1" ht="20.100000000000001" customHeight="1">
      <c r="A15" s="128"/>
      <c r="B15" s="307" t="s">
        <v>30</v>
      </c>
      <c r="C15" s="129"/>
      <c r="D15" s="130"/>
      <c r="E15" s="47"/>
      <c r="F15" s="47"/>
      <c r="G15" s="47"/>
      <c r="H15" s="47"/>
      <c r="I15" s="47"/>
      <c r="J15" s="47"/>
      <c r="K15" s="88"/>
      <c r="L15" s="131"/>
      <c r="M15" s="131"/>
      <c r="N15" s="131"/>
      <c r="O15" s="131"/>
      <c r="P15" s="131"/>
      <c r="Q15" s="131"/>
      <c r="R15" s="131"/>
    </row>
    <row r="16" spans="1:18" s="132" customFormat="1" ht="20.100000000000001" customHeight="1">
      <c r="A16" s="128"/>
      <c r="B16" s="308" t="s">
        <v>31</v>
      </c>
      <c r="C16" s="129"/>
      <c r="D16" s="130"/>
      <c r="E16" s="47"/>
      <c r="F16" s="47"/>
      <c r="G16" s="47"/>
      <c r="H16" s="47"/>
      <c r="I16" s="47"/>
      <c r="J16" s="47"/>
      <c r="K16" s="88"/>
      <c r="L16" s="131"/>
      <c r="M16" s="131"/>
      <c r="N16" s="131"/>
      <c r="O16" s="131"/>
      <c r="P16" s="131"/>
      <c r="Q16" s="131"/>
      <c r="R16" s="131"/>
    </row>
    <row r="17" spans="1:18" s="132" customFormat="1" ht="18">
      <c r="A17" s="128"/>
      <c r="B17" s="732" t="s">
        <v>32</v>
      </c>
      <c r="C17" s="732"/>
      <c r="D17" s="732"/>
      <c r="E17" s="732"/>
      <c r="F17" s="732"/>
      <c r="G17" s="732"/>
      <c r="H17" s="732"/>
      <c r="I17" s="732"/>
      <c r="J17" s="732"/>
      <c r="K17" s="88"/>
      <c r="L17" s="131"/>
      <c r="M17" s="131"/>
      <c r="N17" s="131"/>
      <c r="O17" s="131"/>
      <c r="P17" s="131"/>
      <c r="Q17" s="131"/>
      <c r="R17" s="131"/>
    </row>
    <row r="18" spans="1:18" s="132" customFormat="1" ht="20.100000000000001" customHeight="1">
      <c r="A18" s="128"/>
      <c r="B18" s="123" t="s">
        <v>33</v>
      </c>
      <c r="C18" s="129"/>
      <c r="D18" s="130"/>
      <c r="E18" s="47"/>
      <c r="F18" s="47"/>
      <c r="G18" s="47"/>
      <c r="H18" s="47"/>
      <c r="I18" s="47"/>
      <c r="J18" s="47"/>
      <c r="K18" s="88"/>
      <c r="L18" s="131"/>
      <c r="M18" s="131"/>
      <c r="N18" s="131"/>
      <c r="O18" s="131"/>
      <c r="P18" s="131"/>
      <c r="Q18" s="131"/>
      <c r="R18" s="131"/>
    </row>
    <row r="19" spans="1:18" s="132" customFormat="1" ht="20.100000000000001" customHeight="1">
      <c r="A19" s="128"/>
      <c r="B19" s="123"/>
      <c r="C19" s="129"/>
      <c r="D19" s="130"/>
      <c r="E19" s="47"/>
      <c r="F19" s="47"/>
      <c r="G19" s="47"/>
      <c r="H19" s="47"/>
      <c r="I19" s="47"/>
      <c r="J19" s="47"/>
      <c r="K19" s="88"/>
      <c r="L19" s="131"/>
      <c r="M19" s="131"/>
      <c r="N19" s="131"/>
      <c r="O19" s="131"/>
      <c r="P19" s="131"/>
      <c r="Q19" s="131"/>
      <c r="R19" s="131"/>
    </row>
    <row r="20" spans="1:18" ht="20.100000000000001" customHeight="1">
      <c r="A20" s="23"/>
      <c r="B20" s="114" t="s">
        <v>34</v>
      </c>
      <c r="C20" s="115"/>
      <c r="D20" s="116"/>
      <c r="E20" s="117"/>
      <c r="F20" s="117"/>
      <c r="G20" s="117"/>
      <c r="H20" s="117"/>
      <c r="I20" s="117"/>
      <c r="J20" s="117"/>
    </row>
    <row r="21" spans="1:18" ht="52.5" customHeight="1">
      <c r="A21" s="23"/>
      <c r="B21" s="133" t="s">
        <v>35</v>
      </c>
      <c r="C21" s="133" t="s">
        <v>36</v>
      </c>
      <c r="D21" s="730" t="s">
        <v>37</v>
      </c>
      <c r="E21" s="730"/>
      <c r="F21" s="162" t="s">
        <v>38</v>
      </c>
      <c r="G21" s="730" t="s">
        <v>39</v>
      </c>
      <c r="H21" s="730"/>
      <c r="I21" s="730" t="s">
        <v>40</v>
      </c>
      <c r="J21" s="730"/>
    </row>
    <row r="22" spans="1:18" ht="72">
      <c r="A22" s="734"/>
      <c r="B22" s="740" t="s">
        <v>41</v>
      </c>
      <c r="C22" s="134" t="s">
        <v>7</v>
      </c>
      <c r="D22" s="741" t="s">
        <v>42</v>
      </c>
      <c r="E22" s="741"/>
      <c r="F22" s="243" t="s">
        <v>43</v>
      </c>
      <c r="G22" s="741" t="s">
        <v>44</v>
      </c>
      <c r="H22" s="741"/>
      <c r="I22" s="742" t="s">
        <v>45</v>
      </c>
      <c r="J22" s="742"/>
    </row>
    <row r="23" spans="1:18" ht="144">
      <c r="A23" s="734"/>
      <c r="B23" s="740"/>
      <c r="C23" s="135" t="s">
        <v>9</v>
      </c>
      <c r="D23" s="728" t="s">
        <v>46</v>
      </c>
      <c r="E23" s="728"/>
      <c r="F23" s="136" t="s">
        <v>47</v>
      </c>
      <c r="G23" s="727" t="s">
        <v>48</v>
      </c>
      <c r="H23" s="727"/>
      <c r="I23" s="728" t="s">
        <v>49</v>
      </c>
      <c r="J23" s="728"/>
    </row>
    <row r="24" spans="1:18" ht="129.75" customHeight="1">
      <c r="A24" s="734"/>
      <c r="B24" s="740"/>
      <c r="C24" s="135" t="s">
        <v>8</v>
      </c>
      <c r="D24" s="728" t="s">
        <v>50</v>
      </c>
      <c r="E24" s="728"/>
      <c r="F24" s="138" t="s">
        <v>51</v>
      </c>
      <c r="G24" s="727" t="s">
        <v>52</v>
      </c>
      <c r="H24" s="727"/>
      <c r="I24" s="731" t="s">
        <v>53</v>
      </c>
      <c r="J24" s="731"/>
    </row>
    <row r="25" spans="1:18" ht="144">
      <c r="A25" s="734"/>
      <c r="B25" s="740"/>
      <c r="C25" s="137" t="s">
        <v>6</v>
      </c>
      <c r="D25" s="727" t="s">
        <v>54</v>
      </c>
      <c r="E25" s="727"/>
      <c r="F25" s="398" t="s">
        <v>55</v>
      </c>
      <c r="G25" s="733" t="s">
        <v>56</v>
      </c>
      <c r="H25" s="733"/>
      <c r="I25" s="733" t="s">
        <v>57</v>
      </c>
      <c r="J25" s="733"/>
    </row>
    <row r="26" spans="1:18" ht="108">
      <c r="A26" s="734"/>
      <c r="B26" s="735" t="s">
        <v>58</v>
      </c>
      <c r="C26" s="139" t="s">
        <v>59</v>
      </c>
      <c r="D26" s="737" t="s">
        <v>60</v>
      </c>
      <c r="E26" s="737"/>
      <c r="F26" s="140" t="s">
        <v>61</v>
      </c>
      <c r="G26" s="737" t="s">
        <v>62</v>
      </c>
      <c r="H26" s="737"/>
      <c r="I26" s="738" t="s">
        <v>63</v>
      </c>
      <c r="J26" s="738"/>
    </row>
    <row r="27" spans="1:18" ht="90">
      <c r="A27" s="734"/>
      <c r="B27" s="736"/>
      <c r="C27" s="141" t="s">
        <v>64</v>
      </c>
      <c r="D27" s="739" t="s">
        <v>65</v>
      </c>
      <c r="E27" s="739"/>
      <c r="F27" s="142" t="s">
        <v>66</v>
      </c>
      <c r="G27" s="743" t="s">
        <v>67</v>
      </c>
      <c r="H27" s="743"/>
      <c r="I27" s="744" t="s">
        <v>68</v>
      </c>
      <c r="J27" s="744"/>
    </row>
    <row r="28" spans="1:18" ht="121.5" customHeight="1">
      <c r="A28" s="734"/>
      <c r="B28" s="735" t="s">
        <v>69</v>
      </c>
      <c r="C28" s="139" t="s">
        <v>12</v>
      </c>
      <c r="D28" s="737" t="s">
        <v>70</v>
      </c>
      <c r="E28" s="737"/>
      <c r="F28" s="140" t="s">
        <v>71</v>
      </c>
      <c r="G28" s="745" t="s">
        <v>72</v>
      </c>
      <c r="H28" s="745"/>
      <c r="I28" s="745" t="s">
        <v>73</v>
      </c>
      <c r="J28" s="745"/>
    </row>
    <row r="29" spans="1:18" ht="159" customHeight="1">
      <c r="A29" s="734"/>
      <c r="B29" s="736"/>
      <c r="C29" s="143" t="s">
        <v>13</v>
      </c>
      <c r="D29" s="746" t="s">
        <v>74</v>
      </c>
      <c r="E29" s="746"/>
      <c r="F29" s="144" t="s">
        <v>75</v>
      </c>
      <c r="G29" s="744" t="s">
        <v>76</v>
      </c>
      <c r="H29" s="744"/>
      <c r="I29" s="746" t="s">
        <v>77</v>
      </c>
      <c r="J29" s="746"/>
    </row>
    <row r="30" spans="1:18" ht="126">
      <c r="A30" s="734"/>
      <c r="B30" s="735" t="s">
        <v>78</v>
      </c>
      <c r="C30" s="139" t="s">
        <v>5</v>
      </c>
      <c r="D30" s="737" t="s">
        <v>79</v>
      </c>
      <c r="E30" s="737"/>
      <c r="F30" s="140" t="s">
        <v>80</v>
      </c>
      <c r="G30" s="745" t="s">
        <v>81</v>
      </c>
      <c r="H30" s="745"/>
      <c r="I30" s="738" t="s">
        <v>82</v>
      </c>
      <c r="J30" s="738"/>
    </row>
    <row r="31" spans="1:18" ht="108">
      <c r="A31" s="734"/>
      <c r="B31" s="736"/>
      <c r="C31" s="141" t="s">
        <v>4</v>
      </c>
      <c r="D31" s="739" t="s">
        <v>83</v>
      </c>
      <c r="E31" s="739"/>
      <c r="F31" s="142" t="s">
        <v>84</v>
      </c>
      <c r="G31" s="743" t="s">
        <v>85</v>
      </c>
      <c r="H31" s="743"/>
      <c r="I31" s="746" t="s">
        <v>86</v>
      </c>
      <c r="J31" s="746"/>
    </row>
    <row r="32" spans="1:18" ht="15" customHeight="1"/>
    <row r="33" spans="1:11" ht="16.899999999999999" hidden="1"/>
    <row r="34" spans="1:11" ht="16.5" hidden="1" customHeight="1"/>
    <row r="35" spans="1:11" ht="16.899999999999999" hidden="1">
      <c r="A35" s="145"/>
    </row>
    <row r="36" spans="1:11" s="49" customFormat="1" ht="16.899999999999999" hidden="1">
      <c r="A36" s="145"/>
      <c r="B36"/>
      <c r="C36"/>
      <c r="D36"/>
      <c r="E36"/>
      <c r="F36"/>
      <c r="G36"/>
      <c r="H36"/>
      <c r="I36"/>
      <c r="J36"/>
      <c r="K36"/>
    </row>
    <row r="37" spans="1:11" s="49" customFormat="1" ht="16.899999999999999" hidden="1">
      <c r="A37"/>
      <c r="B37"/>
      <c r="C37"/>
      <c r="D37"/>
      <c r="E37"/>
      <c r="F37"/>
      <c r="G37"/>
      <c r="H37"/>
      <c r="I37"/>
      <c r="J37"/>
      <c r="K37"/>
    </row>
    <row r="38" spans="1:11" s="49" customFormat="1" ht="16.899999999999999" hidden="1">
      <c r="A38"/>
      <c r="B38"/>
      <c r="C38"/>
      <c r="D38"/>
      <c r="E38"/>
      <c r="F38"/>
      <c r="G38"/>
      <c r="H38"/>
      <c r="I38"/>
      <c r="J38"/>
      <c r="K38"/>
    </row>
    <row r="39" spans="1:11" ht="16.899999999999999" hidden="1"/>
    <row r="40" spans="1:11" ht="16.899999999999999" hidden="1"/>
    <row r="41" spans="1:11" ht="15" customHeight="1"/>
  </sheetData>
  <sheetProtection algorithmName="SHA-512" hashValue="vmHwfFEh4UPY2Nz4VLMJzdNsjegW+cVavpUcSsF2aPDK8Gu0DdcyRVN6py+Q3qZfsFa5Pjm2RFc39CxnbgUkSg==" saltValue="cZFgXx5xWyITnPax/D78BQ==" spinCount="100000" sheet="1" objects="1" scenarios="1"/>
  <mergeCells count="44">
    <mergeCell ref="A30:A31"/>
    <mergeCell ref="B30:B31"/>
    <mergeCell ref="D30:E30"/>
    <mergeCell ref="G30:H30"/>
    <mergeCell ref="I30:J30"/>
    <mergeCell ref="D31:E31"/>
    <mergeCell ref="G31:H31"/>
    <mergeCell ref="I31:J31"/>
    <mergeCell ref="I27:J27"/>
    <mergeCell ref="A28:A29"/>
    <mergeCell ref="B28:B29"/>
    <mergeCell ref="D28:E28"/>
    <mergeCell ref="G28:H28"/>
    <mergeCell ref="I28:J28"/>
    <mergeCell ref="D29:E29"/>
    <mergeCell ref="G29:H29"/>
    <mergeCell ref="I29:J29"/>
    <mergeCell ref="D25:E25"/>
    <mergeCell ref="G25:H25"/>
    <mergeCell ref="I25:J25"/>
    <mergeCell ref="A26:A27"/>
    <mergeCell ref="B26:B27"/>
    <mergeCell ref="D26:E26"/>
    <mergeCell ref="G26:H26"/>
    <mergeCell ref="I26:J26"/>
    <mergeCell ref="D27:E27"/>
    <mergeCell ref="A22:A25"/>
    <mergeCell ref="B22:B25"/>
    <mergeCell ref="D22:E22"/>
    <mergeCell ref="G22:H22"/>
    <mergeCell ref="I22:J22"/>
    <mergeCell ref="D23:E23"/>
    <mergeCell ref="G27:H27"/>
    <mergeCell ref="G23:H23"/>
    <mergeCell ref="I23:J23"/>
    <mergeCell ref="D24:E24"/>
    <mergeCell ref="G24:H24"/>
    <mergeCell ref="B9:J9"/>
    <mergeCell ref="B10:J10"/>
    <mergeCell ref="D21:E21"/>
    <mergeCell ref="G21:H21"/>
    <mergeCell ref="I21:J21"/>
    <mergeCell ref="I24:J24"/>
    <mergeCell ref="B17:J17"/>
  </mergeCells>
  <hyperlinks>
    <hyperlink ref="B2" location="'Ethics, Risks and Compliance'!A1" display="Ethics, Risk Management and Compliance" xr:uid="{0410C4CE-E0AC-4431-83ED-B6FA3ABEF272}"/>
    <hyperlink ref="D2" location="'Climate Change'!A1" display="Climate Change" xr:uid="{3EE3E160-FF64-4CE9-AFBE-9A15D47CC36A}"/>
    <hyperlink ref="E1" location="Introduction!A1" display="Introduction" xr:uid="{543BA043-7B0B-420B-80E8-A6DEECCD12D1}"/>
    <hyperlink ref="F1" location="'Sustainability Commitment'!A1" display="Sustainability Commitment" xr:uid="{3FC33D9B-AD18-4439-9816-6EDD948402AC}"/>
    <hyperlink ref="G1" location="Materiality!A1" display="Materiality" xr:uid="{5E1BE339-F125-40E2-81EB-854DBF4CDAD5}"/>
    <hyperlink ref="F2" location="'Biodiversity and Impacts'!A1" display="Biodiversity and Ecological Impacts" xr:uid="{A11E9DA6-3465-4928-A024-F2367ED4F9C4}"/>
    <hyperlink ref="G2" location="'Sustainable Sourcing'!A1" display="Sustainable Sourcing" xr:uid="{D1DE5EBD-25E7-4599-9191-DB1BF5EA1E66}"/>
    <hyperlink ref="H2" location="'Employee health and safety'!A1" display="Employee health, safety, and well-being" xr:uid="{D35A4775-0F64-441C-AE89-47A7AA5BE799}"/>
    <hyperlink ref="I2" location="'Development and Recognition'!A1" display="Respect, development and recognition of people" xr:uid="{13BD9618-937C-4FDE-8470-546764E684F1}"/>
    <hyperlink ref="J2" location="'Food Quality and Safety'!A1" display="Food Quality and Safety" xr:uid="{A540B57C-8D06-46E6-8F9C-0CFFA372AF9B}"/>
    <hyperlink ref="K2" location="'Animal Welfare'!A1" display="Animal Welfare" xr:uid="{EFDCB97A-12CB-4462-9898-14D9B88F11C7}"/>
    <hyperlink ref="D3" location="'Additional Disclosures'!A1" display="Additional Disclosures" xr:uid="{B6907F1A-FE8B-4C15-8F9A-85511F06BDCE}"/>
    <hyperlink ref="E3" location="SARB!A1" display="SARB" xr:uid="{38EE3F31-2A68-4D6D-9E24-1535E4C94802}"/>
    <hyperlink ref="F3" location="Policies!A1" display="Policies" xr:uid="{2FD8CFF7-6DE8-4C09-AB65-DF390CEDF0E9}"/>
    <hyperlink ref="G3" location="'GRI Content Index'!A1" display="GRI Content Index" xr:uid="{BFD6FB2D-A3AD-4088-8301-C708499632A1}"/>
    <hyperlink ref="H3" location="'SASB Index'!A1" display="SASB Index" xr:uid="{9BD51743-B714-4BD5-92AE-A5A116FFB08B}"/>
    <hyperlink ref="E2" location="'Water Management'!A1" display="Water Management" xr:uid="{04C33623-FE42-4AA1-9519-F6329F2FE471}"/>
    <hyperlink ref="C2" location="'Market presence'!A1" display="Market presence" xr:uid="{4EC95FD6-FA72-4C1D-8162-36320F4DDA78}"/>
  </hyperlinks>
  <pageMargins left="0.511811024" right="0.511811024" top="0.78740157499999996" bottom="0.78740157499999996" header="0.31496062000000002" footer="0.31496062000000002"/>
  <pageSetup paperSize="9" orientation="portrait" horizontalDpi="1200" verticalDpi="1200"/>
  <headerFooter>
    <oddFooter>&amp;L_x000D_&amp;1#&amp;"Calibri"&amp;10&amp;K000000 Público</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4C96-FFCE-426E-ABE7-0BCB2FAAB8DC}">
  <sheetPr>
    <pageSetUpPr fitToPage="1"/>
  </sheetPr>
  <dimension ref="A1:XFC53"/>
  <sheetViews>
    <sheetView showGridLines="0" showRowColHeaders="0" zoomScale="63" zoomScaleNormal="63" workbookViewId="0">
      <pane ySplit="6" topLeftCell="A7" activePane="bottomLeft" state="frozen"/>
      <selection pane="bottomLeft" activeCell="A5" sqref="A5"/>
    </sheetView>
  </sheetViews>
  <sheetFormatPr defaultColWidth="0" defaultRowHeight="31.5" customHeight="1" zeroHeight="1"/>
  <cols>
    <col min="1" max="1" width="9.140625" style="105" customWidth="1"/>
    <col min="2" max="2" width="27" style="105" customWidth="1"/>
    <col min="3" max="3" width="35.7109375" style="105" customWidth="1"/>
    <col min="4" max="4" width="36.28515625" style="105" customWidth="1"/>
    <col min="5" max="8" width="30.7109375" style="105" customWidth="1"/>
    <col min="9" max="9" width="32.85546875" style="105" customWidth="1"/>
    <col min="10" max="11" width="30.7109375" style="105" customWidth="1"/>
    <col min="12" max="12" width="9.140625" style="105" customWidth="1"/>
    <col min="13" max="16382" width="9.42578125" style="105" hidden="1" bestFit="1" customWidth="1"/>
    <col min="16383" max="16383" width="3.28515625" style="105" hidden="1" bestFit="1" customWidth="1"/>
    <col min="16384" max="16384" width="5.28515625" style="105" hidden="1" bestFit="1" customWidth="1"/>
  </cols>
  <sheetData>
    <row r="1" spans="1:18" ht="50.1" customHeight="1">
      <c r="A1" s="93"/>
      <c r="B1" s="94"/>
      <c r="C1" s="94"/>
      <c r="D1" s="94"/>
      <c r="E1" s="579" t="s">
        <v>1</v>
      </c>
      <c r="F1" s="579" t="s">
        <v>2</v>
      </c>
      <c r="G1" s="579" t="s">
        <v>3</v>
      </c>
      <c r="H1" s="94"/>
      <c r="I1" s="94"/>
      <c r="J1" s="94"/>
      <c r="K1" s="94"/>
      <c r="L1" s="93"/>
    </row>
    <row r="2" spans="1:18" ht="50.1" customHeight="1">
      <c r="A2" s="93"/>
      <c r="B2" s="579" t="s">
        <v>4</v>
      </c>
      <c r="C2" s="579" t="s">
        <v>5</v>
      </c>
      <c r="D2" s="579" t="s">
        <v>6</v>
      </c>
      <c r="E2" s="579" t="s">
        <v>7</v>
      </c>
      <c r="F2" s="579" t="s">
        <v>8</v>
      </c>
      <c r="G2" s="579" t="s">
        <v>9</v>
      </c>
      <c r="H2" s="579" t="s">
        <v>10</v>
      </c>
      <c r="I2" s="579" t="s">
        <v>11</v>
      </c>
      <c r="J2" s="579" t="s">
        <v>12</v>
      </c>
      <c r="K2" s="579" t="s">
        <v>13</v>
      </c>
      <c r="L2" s="93"/>
    </row>
    <row r="3" spans="1:18" ht="50.1" customHeight="1">
      <c r="A3" s="93"/>
      <c r="B3" s="403"/>
      <c r="C3" s="403"/>
      <c r="D3" s="309" t="s">
        <v>14</v>
      </c>
      <c r="E3" s="309" t="s">
        <v>15</v>
      </c>
      <c r="F3" s="309" t="s">
        <v>16</v>
      </c>
      <c r="G3" s="309" t="s">
        <v>17</v>
      </c>
      <c r="H3" s="309" t="s">
        <v>18</v>
      </c>
      <c r="I3" s="404"/>
      <c r="J3" s="404"/>
      <c r="K3" s="580"/>
      <c r="L3" s="93"/>
    </row>
    <row r="4" spans="1:18" s="95" customFormat="1" ht="4.5" customHeight="1"/>
    <row r="5" spans="1:18" ht="15" customHeight="1">
      <c r="A5"/>
      <c r="B5"/>
      <c r="C5"/>
      <c r="D5"/>
      <c r="E5"/>
      <c r="F5"/>
      <c r="G5"/>
      <c r="H5"/>
      <c r="I5"/>
      <c r="J5"/>
      <c r="K5"/>
      <c r="L5"/>
      <c r="M5"/>
      <c r="N5"/>
      <c r="O5"/>
      <c r="P5"/>
      <c r="Q5"/>
      <c r="R5"/>
    </row>
    <row r="6" spans="1:18" ht="39.950000000000003" customHeight="1">
      <c r="A6" s="106"/>
      <c r="B6" s="757" t="s">
        <v>2</v>
      </c>
      <c r="C6" s="757"/>
      <c r="D6" s="757"/>
      <c r="E6" s="107"/>
      <c r="F6" s="107"/>
      <c r="G6" s="107"/>
      <c r="H6" s="107"/>
      <c r="I6" s="107"/>
      <c r="J6" s="107"/>
      <c r="K6" s="107"/>
      <c r="L6" s="107"/>
    </row>
    <row r="7" spans="1:18" s="111" customFormat="1" ht="18">
      <c r="A7" s="108"/>
      <c r="B7" s="109"/>
      <c r="C7" s="110"/>
      <c r="E7" s="112"/>
      <c r="F7" s="112"/>
      <c r="G7" s="112"/>
      <c r="H7" s="112"/>
      <c r="I7" s="112"/>
      <c r="J7" s="112"/>
      <c r="K7" s="112"/>
      <c r="L7" s="112"/>
      <c r="M7" s="112"/>
      <c r="N7" s="112"/>
      <c r="O7" s="112"/>
      <c r="P7" s="112"/>
      <c r="Q7" s="112"/>
      <c r="R7" s="112"/>
    </row>
    <row r="8" spans="1:18" ht="20.100000000000001" customHeight="1">
      <c r="A8" s="113"/>
      <c r="B8" s="114"/>
      <c r="C8" s="115"/>
      <c r="D8" s="116"/>
      <c r="E8" s="117"/>
      <c r="F8" s="117"/>
      <c r="G8" s="117"/>
      <c r="H8" s="117"/>
      <c r="I8" s="117"/>
      <c r="J8" s="117"/>
      <c r="K8" s="117"/>
      <c r="L8" s="118"/>
      <c r="M8" s="118"/>
      <c r="N8" s="118"/>
      <c r="O8" s="118"/>
      <c r="P8" s="118"/>
      <c r="Q8" s="118"/>
      <c r="R8" s="118"/>
    </row>
    <row r="9" spans="1:18" ht="65.099999999999994" customHeight="1">
      <c r="A9" s="113"/>
      <c r="B9" s="725" t="s">
        <v>87</v>
      </c>
      <c r="C9" s="725"/>
      <c r="D9" s="725"/>
      <c r="E9" s="725"/>
      <c r="F9" s="725"/>
      <c r="G9" s="725"/>
      <c r="H9" s="725"/>
      <c r="I9" s="725"/>
      <c r="J9" s="725"/>
      <c r="K9" s="725"/>
      <c r="L9" s="118"/>
      <c r="M9" s="118"/>
      <c r="N9" s="118"/>
      <c r="O9" s="118"/>
      <c r="P9" s="118"/>
      <c r="Q9" s="118"/>
      <c r="R9" s="118"/>
    </row>
    <row r="10" spans="1:18" s="132" customFormat="1" ht="20.100000000000001" customHeight="1">
      <c r="A10" s="128"/>
      <c r="B10" s="123"/>
      <c r="C10" s="129"/>
      <c r="D10" s="130"/>
      <c r="E10" s="47"/>
      <c r="F10" s="47"/>
      <c r="G10" s="47"/>
      <c r="H10" s="47"/>
      <c r="I10" s="47"/>
      <c r="J10" s="47"/>
      <c r="K10" s="88"/>
      <c r="L10" s="131"/>
      <c r="M10" s="131"/>
      <c r="N10" s="131"/>
      <c r="O10" s="131"/>
      <c r="P10" s="131"/>
      <c r="Q10" s="131"/>
      <c r="R10" s="131"/>
    </row>
    <row r="11" spans="1:18" ht="31.5" customHeight="1"/>
    <row r="12" spans="1:18" ht="31.5" customHeight="1">
      <c r="C12" s="749" t="s">
        <v>88</v>
      </c>
      <c r="D12" s="749"/>
      <c r="E12" s="749"/>
      <c r="F12" s="749"/>
      <c r="G12" s="749"/>
      <c r="H12" s="749"/>
      <c r="I12" s="749"/>
      <c r="J12" s="749"/>
    </row>
    <row r="13" spans="1:18" ht="31.5" customHeight="1" thickBot="1">
      <c r="C13" s="154" t="s">
        <v>89</v>
      </c>
      <c r="D13" s="154" t="s">
        <v>90</v>
      </c>
      <c r="E13" s="154" t="s">
        <v>91</v>
      </c>
      <c r="F13" s="154" t="s">
        <v>92</v>
      </c>
      <c r="G13" s="154" t="s">
        <v>93</v>
      </c>
      <c r="H13" s="154" t="s">
        <v>94</v>
      </c>
      <c r="I13" s="154" t="s">
        <v>95</v>
      </c>
      <c r="J13" s="154"/>
    </row>
    <row r="14" spans="1:18" ht="109.5" customHeight="1">
      <c r="C14" s="289" t="s">
        <v>96</v>
      </c>
      <c r="D14" s="246" t="s">
        <v>97</v>
      </c>
      <c r="E14" s="246" t="s">
        <v>98</v>
      </c>
      <c r="F14" s="246" t="s">
        <v>99</v>
      </c>
      <c r="G14" s="246" t="s">
        <v>99</v>
      </c>
      <c r="H14" s="246" t="s">
        <v>99</v>
      </c>
      <c r="I14" s="751" t="s">
        <v>100</v>
      </c>
      <c r="J14" s="751"/>
    </row>
    <row r="15" spans="1:18" ht="210" customHeight="1">
      <c r="C15" s="289" t="s">
        <v>101</v>
      </c>
      <c r="D15" s="246" t="s">
        <v>102</v>
      </c>
      <c r="E15" s="246" t="s">
        <v>103</v>
      </c>
      <c r="F15" s="246" t="s">
        <v>104</v>
      </c>
      <c r="G15" s="394" t="s">
        <v>105</v>
      </c>
      <c r="H15" s="394" t="s">
        <v>105</v>
      </c>
      <c r="I15" s="752" t="s">
        <v>106</v>
      </c>
      <c r="J15" s="752"/>
    </row>
    <row r="16" spans="1:18" ht="183" customHeight="1">
      <c r="C16" s="289" t="s">
        <v>107</v>
      </c>
      <c r="D16" s="246" t="s">
        <v>97</v>
      </c>
      <c r="E16" s="246" t="s">
        <v>97</v>
      </c>
      <c r="F16" s="246" t="s">
        <v>108</v>
      </c>
      <c r="G16" s="246" t="s">
        <v>109</v>
      </c>
      <c r="H16" s="246" t="s">
        <v>109</v>
      </c>
      <c r="I16" s="753" t="s">
        <v>110</v>
      </c>
      <c r="J16" s="753"/>
    </row>
    <row r="17" spans="3:10" ht="31.5" customHeight="1">
      <c r="C17" s="411"/>
      <c r="D17" s="411"/>
      <c r="E17" s="411"/>
      <c r="F17" s="411"/>
      <c r="G17" s="411"/>
      <c r="H17" s="411"/>
      <c r="I17" s="411"/>
    </row>
    <row r="18" spans="3:10" ht="31.5" customHeight="1">
      <c r="C18" s="749" t="s">
        <v>111</v>
      </c>
      <c r="D18" s="749"/>
      <c r="E18" s="749"/>
      <c r="F18" s="749"/>
      <c r="G18" s="749"/>
      <c r="H18" s="749"/>
      <c r="I18" s="749"/>
      <c r="J18" s="749"/>
    </row>
    <row r="19" spans="3:10" ht="31.5" customHeight="1" thickBot="1">
      <c r="C19" s="154" t="s">
        <v>89</v>
      </c>
      <c r="D19" s="154" t="s">
        <v>90</v>
      </c>
      <c r="E19" s="154" t="s">
        <v>91</v>
      </c>
      <c r="F19" s="154" t="s">
        <v>92</v>
      </c>
      <c r="G19" s="154" t="s">
        <v>93</v>
      </c>
      <c r="H19" s="154" t="s">
        <v>94</v>
      </c>
      <c r="I19" s="716" t="s">
        <v>95</v>
      </c>
      <c r="J19" s="716"/>
    </row>
    <row r="20" spans="3:10" ht="100.9" customHeight="1">
      <c r="C20" s="762" t="s">
        <v>112</v>
      </c>
      <c r="D20" s="758" t="s">
        <v>113</v>
      </c>
      <c r="E20" s="760" t="s">
        <v>97</v>
      </c>
      <c r="F20" s="750" t="s">
        <v>114</v>
      </c>
      <c r="G20" s="750" t="s">
        <v>114</v>
      </c>
      <c r="H20" s="750" t="s">
        <v>114</v>
      </c>
      <c r="I20" s="760" t="s">
        <v>115</v>
      </c>
      <c r="J20" s="760"/>
    </row>
    <row r="21" spans="3:10" ht="47.45" hidden="1" customHeight="1">
      <c r="C21" s="763"/>
      <c r="D21" s="759"/>
      <c r="E21" s="761"/>
      <c r="F21" s="756"/>
      <c r="G21" s="756"/>
      <c r="H21" s="756"/>
      <c r="I21" s="764"/>
      <c r="J21" s="764"/>
    </row>
    <row r="22" spans="3:10" ht="97.9" customHeight="1">
      <c r="C22" s="763"/>
      <c r="D22" s="397" t="s">
        <v>116</v>
      </c>
      <c r="E22" s="246" t="s">
        <v>97</v>
      </c>
      <c r="F22" s="394" t="s">
        <v>117</v>
      </c>
      <c r="G22" s="395" t="s">
        <v>118</v>
      </c>
      <c r="H22" s="395" t="s">
        <v>119</v>
      </c>
      <c r="I22" s="764"/>
      <c r="J22" s="764"/>
    </row>
    <row r="23" spans="3:10" ht="155.25" customHeight="1">
      <c r="C23" s="763"/>
      <c r="D23" s="392" t="s">
        <v>120</v>
      </c>
      <c r="E23" s="246" t="s">
        <v>97</v>
      </c>
      <c r="F23" s="396" t="s">
        <v>121</v>
      </c>
      <c r="G23" s="394" t="s">
        <v>122</v>
      </c>
      <c r="H23" s="394" t="s">
        <v>123</v>
      </c>
      <c r="I23" s="764"/>
      <c r="J23" s="764"/>
    </row>
    <row r="24" spans="3:10" ht="248.45" customHeight="1">
      <c r="C24" s="763"/>
      <c r="D24" s="392" t="s">
        <v>124</v>
      </c>
      <c r="E24" s="246" t="s">
        <v>97</v>
      </c>
      <c r="F24" s="396" t="s">
        <v>121</v>
      </c>
      <c r="G24" s="394" t="s">
        <v>122</v>
      </c>
      <c r="H24" s="394" t="s">
        <v>123</v>
      </c>
      <c r="I24" s="761"/>
      <c r="J24" s="761"/>
    </row>
    <row r="25" spans="3:10" ht="31.5" customHeight="1">
      <c r="C25" s="411"/>
      <c r="D25" s="411"/>
      <c r="E25" s="411"/>
      <c r="F25" s="411"/>
      <c r="G25" s="411"/>
      <c r="H25" s="411"/>
      <c r="I25" s="411"/>
    </row>
    <row r="26" spans="3:10" ht="31.5" customHeight="1">
      <c r="C26" s="749" t="s">
        <v>125</v>
      </c>
      <c r="D26" s="749"/>
      <c r="E26" s="749"/>
      <c r="F26" s="749"/>
      <c r="G26" s="749"/>
      <c r="H26" s="749"/>
      <c r="I26" s="749"/>
      <c r="J26" s="749"/>
    </row>
    <row r="27" spans="3:10" ht="31.5" customHeight="1" thickBot="1">
      <c r="C27" s="154" t="s">
        <v>89</v>
      </c>
      <c r="D27" s="154" t="s">
        <v>90</v>
      </c>
      <c r="E27" s="154" t="s">
        <v>91</v>
      </c>
      <c r="F27" s="154" t="s">
        <v>92</v>
      </c>
      <c r="G27" s="154" t="s">
        <v>93</v>
      </c>
      <c r="H27" s="154" t="s">
        <v>94</v>
      </c>
      <c r="I27" s="154" t="s">
        <v>95</v>
      </c>
      <c r="J27" s="154"/>
    </row>
    <row r="28" spans="3:10" ht="286.5" customHeight="1">
      <c r="C28" s="289" t="s">
        <v>126</v>
      </c>
      <c r="D28" s="246" t="s">
        <v>127</v>
      </c>
      <c r="E28" s="246" t="s">
        <v>128</v>
      </c>
      <c r="F28" s="246">
        <v>0.2</v>
      </c>
      <c r="G28" s="246">
        <v>0.19</v>
      </c>
      <c r="H28" s="246">
        <v>0.19</v>
      </c>
      <c r="I28" s="751" t="s">
        <v>129</v>
      </c>
      <c r="J28" s="751"/>
    </row>
    <row r="29" spans="3:10" ht="243" customHeight="1">
      <c r="C29" s="289" t="s">
        <v>130</v>
      </c>
      <c r="D29" s="246" t="s">
        <v>97</v>
      </c>
      <c r="E29" s="246" t="s">
        <v>131</v>
      </c>
      <c r="F29" s="399">
        <v>0</v>
      </c>
      <c r="G29" s="399">
        <v>0</v>
      </c>
      <c r="H29" s="399">
        <v>0</v>
      </c>
      <c r="I29" s="754" t="s">
        <v>132</v>
      </c>
      <c r="J29" s="754"/>
    </row>
    <row r="30" spans="3:10" ht="31.5" customHeight="1">
      <c r="C30" s="411"/>
      <c r="D30" s="411"/>
      <c r="E30" s="411"/>
      <c r="F30" s="411"/>
      <c r="G30" s="411"/>
      <c r="H30" s="411"/>
      <c r="I30" s="411"/>
      <c r="J30" s="132"/>
    </row>
    <row r="31" spans="3:10" ht="31.5" customHeight="1">
      <c r="C31" s="749" t="s">
        <v>133</v>
      </c>
      <c r="D31" s="749"/>
      <c r="E31" s="749"/>
      <c r="F31" s="749"/>
      <c r="G31" s="749"/>
      <c r="H31" s="749"/>
      <c r="I31" s="749"/>
      <c r="J31" s="749"/>
    </row>
    <row r="32" spans="3:10" ht="31.5" customHeight="1" thickBot="1">
      <c r="C32" s="154" t="s">
        <v>89</v>
      </c>
      <c r="D32" s="154" t="s">
        <v>90</v>
      </c>
      <c r="E32" s="154" t="s">
        <v>91</v>
      </c>
      <c r="F32" s="154" t="s">
        <v>92</v>
      </c>
      <c r="G32" s="154" t="s">
        <v>93</v>
      </c>
      <c r="H32" s="154" t="s">
        <v>94</v>
      </c>
      <c r="I32" s="154" t="s">
        <v>95</v>
      </c>
      <c r="J32" s="154"/>
    </row>
    <row r="33" spans="3:10" ht="198" customHeight="1">
      <c r="C33" s="289" t="s">
        <v>134</v>
      </c>
      <c r="D33" s="246" t="s">
        <v>97</v>
      </c>
      <c r="E33" s="394" t="s">
        <v>135</v>
      </c>
      <c r="F33" s="394" t="s">
        <v>136</v>
      </c>
      <c r="G33" s="394" t="s">
        <v>137</v>
      </c>
      <c r="H33" s="246" t="s">
        <v>138</v>
      </c>
      <c r="I33" s="755" t="s">
        <v>139</v>
      </c>
      <c r="J33" s="755"/>
    </row>
    <row r="34" spans="3:10" ht="211.5" customHeight="1">
      <c r="C34" s="289" t="s">
        <v>140</v>
      </c>
      <c r="D34" s="394" t="s">
        <v>97</v>
      </c>
      <c r="E34" s="246" t="s">
        <v>141</v>
      </c>
      <c r="F34" s="246" t="s">
        <v>142</v>
      </c>
      <c r="G34" s="246" t="s">
        <v>143</v>
      </c>
      <c r="H34" s="246" t="s">
        <v>144</v>
      </c>
      <c r="I34" s="754" t="s">
        <v>145</v>
      </c>
      <c r="J34" s="754"/>
    </row>
    <row r="35" spans="3:10" ht="16.899999999999999">
      <c r="C35" s="411"/>
      <c r="D35" s="411"/>
      <c r="E35" s="411"/>
      <c r="F35" s="411"/>
      <c r="G35" s="411"/>
      <c r="H35" s="411"/>
      <c r="I35" s="411"/>
      <c r="J35" s="132"/>
    </row>
    <row r="36" spans="3:10" ht="31.5" customHeight="1">
      <c r="C36" s="749" t="s">
        <v>146</v>
      </c>
      <c r="D36" s="749"/>
      <c r="E36" s="749"/>
      <c r="F36" s="749"/>
      <c r="G36" s="749"/>
      <c r="H36" s="749"/>
      <c r="I36" s="749"/>
      <c r="J36" s="749"/>
    </row>
    <row r="37" spans="3:10" ht="31.5" customHeight="1" thickBot="1">
      <c r="C37" s="154" t="s">
        <v>89</v>
      </c>
      <c r="D37" s="154" t="s">
        <v>90</v>
      </c>
      <c r="E37" s="154" t="s">
        <v>91</v>
      </c>
      <c r="F37" s="154" t="s">
        <v>92</v>
      </c>
      <c r="G37" s="154" t="s">
        <v>93</v>
      </c>
      <c r="H37" s="154" t="s">
        <v>94</v>
      </c>
      <c r="I37" s="154" t="s">
        <v>95</v>
      </c>
      <c r="J37" s="154"/>
    </row>
    <row r="38" spans="3:10" ht="181.5" customHeight="1">
      <c r="C38" s="289" t="s">
        <v>147</v>
      </c>
      <c r="D38" s="246" t="s">
        <v>97</v>
      </c>
      <c r="E38" s="394" t="s">
        <v>148</v>
      </c>
      <c r="F38" s="637">
        <v>0.41099999999999998</v>
      </c>
      <c r="G38" s="637">
        <v>0.66500000000000004</v>
      </c>
      <c r="H38" s="394" t="s">
        <v>149</v>
      </c>
      <c r="I38" s="755" t="s">
        <v>150</v>
      </c>
      <c r="J38" s="755"/>
    </row>
    <row r="39" spans="3:10" ht="172.5" customHeight="1">
      <c r="C39" s="289" t="s">
        <v>151</v>
      </c>
      <c r="D39" s="246" t="s">
        <v>97</v>
      </c>
      <c r="E39" s="394" t="s">
        <v>152</v>
      </c>
      <c r="F39" s="637">
        <v>0</v>
      </c>
      <c r="G39" s="637">
        <v>0</v>
      </c>
      <c r="H39" s="637">
        <v>0</v>
      </c>
      <c r="I39" s="753" t="s">
        <v>153</v>
      </c>
      <c r="J39" s="753"/>
    </row>
    <row r="40" spans="3:10" ht="219.6" customHeight="1">
      <c r="C40" s="289" t="s">
        <v>154</v>
      </c>
      <c r="D40" s="246" t="s">
        <v>97</v>
      </c>
      <c r="E40" s="394" t="s">
        <v>155</v>
      </c>
      <c r="F40" s="394" t="s">
        <v>155</v>
      </c>
      <c r="G40" s="394" t="s">
        <v>155</v>
      </c>
      <c r="H40" s="394" t="s">
        <v>155</v>
      </c>
      <c r="I40" s="753" t="s">
        <v>156</v>
      </c>
      <c r="J40" s="753"/>
    </row>
    <row r="41" spans="3:10" ht="96" customHeight="1">
      <c r="C41" s="289" t="s">
        <v>157</v>
      </c>
      <c r="D41" s="394" t="s">
        <v>97</v>
      </c>
      <c r="E41" s="394" t="s">
        <v>158</v>
      </c>
      <c r="F41" s="638">
        <v>1</v>
      </c>
      <c r="G41" s="638">
        <v>1</v>
      </c>
      <c r="H41" s="638">
        <v>1</v>
      </c>
      <c r="I41" s="753" t="s">
        <v>159</v>
      </c>
      <c r="J41" s="753"/>
    </row>
    <row r="42" spans="3:10" ht="242.45" customHeight="1">
      <c r="C42" s="289" t="s">
        <v>160</v>
      </c>
      <c r="D42" s="394" t="s">
        <v>97</v>
      </c>
      <c r="E42" s="394" t="s">
        <v>161</v>
      </c>
      <c r="F42" s="638">
        <v>1</v>
      </c>
      <c r="G42" s="638">
        <v>1</v>
      </c>
      <c r="H42" s="638">
        <v>1</v>
      </c>
      <c r="I42" s="753" t="s">
        <v>162</v>
      </c>
      <c r="J42" s="753"/>
    </row>
    <row r="43" spans="3:10" ht="31.5" customHeight="1">
      <c r="C43" s="411"/>
      <c r="D43" s="411"/>
      <c r="E43" s="411"/>
      <c r="F43" s="411"/>
      <c r="G43" s="411"/>
      <c r="H43" s="411"/>
      <c r="I43" s="411"/>
      <c r="J43" s="132"/>
    </row>
    <row r="44" spans="3:10" ht="31.5" customHeight="1">
      <c r="C44" s="749" t="s">
        <v>163</v>
      </c>
      <c r="D44" s="749"/>
      <c r="E44" s="749"/>
      <c r="F44" s="749"/>
      <c r="G44" s="749"/>
      <c r="H44" s="749"/>
      <c r="I44" s="749"/>
      <c r="J44" s="749"/>
    </row>
    <row r="45" spans="3:10" ht="31.5" customHeight="1" thickBot="1">
      <c r="C45" s="154" t="s">
        <v>89</v>
      </c>
      <c r="D45" s="154"/>
      <c r="E45" s="154"/>
      <c r="F45" s="154"/>
      <c r="G45" s="154"/>
      <c r="H45" s="154"/>
      <c r="I45" s="154"/>
      <c r="J45" s="154"/>
    </row>
    <row r="46" spans="3:10" ht="78" customHeight="1">
      <c r="C46" s="750" t="s">
        <v>164</v>
      </c>
      <c r="D46" s="750"/>
      <c r="E46" s="750"/>
      <c r="F46" s="750"/>
      <c r="G46" s="750"/>
      <c r="H46" s="750"/>
      <c r="I46" s="750"/>
      <c r="J46" s="750"/>
    </row>
    <row r="47" spans="3:10" ht="16.899999999999999"/>
    <row r="48" spans="3:10" ht="31.5" customHeight="1">
      <c r="C48" s="747" t="s">
        <v>165</v>
      </c>
      <c r="D48" s="747"/>
      <c r="E48" s="747"/>
      <c r="F48" s="747"/>
      <c r="G48" s="747"/>
      <c r="H48" s="747"/>
      <c r="I48" s="747"/>
      <c r="J48" s="747"/>
    </row>
    <row r="49" spans="3:10" ht="31.5" customHeight="1">
      <c r="C49" s="748" t="s">
        <v>166</v>
      </c>
      <c r="D49" s="748"/>
      <c r="E49" s="748"/>
      <c r="F49" s="748"/>
      <c r="G49" s="748"/>
      <c r="H49" s="748"/>
      <c r="I49" s="748"/>
      <c r="J49" s="748"/>
    </row>
    <row r="50" spans="3:10" ht="31.5" customHeight="1">
      <c r="C50" s="748" t="s">
        <v>167</v>
      </c>
      <c r="D50" s="748"/>
      <c r="E50" s="748"/>
      <c r="F50" s="748"/>
      <c r="G50" s="748"/>
      <c r="H50" s="748"/>
      <c r="I50" s="748"/>
      <c r="J50" s="748"/>
    </row>
    <row r="51" spans="3:10" ht="31.5" customHeight="1">
      <c r="C51" s="748" t="s">
        <v>168</v>
      </c>
      <c r="D51" s="748"/>
      <c r="E51" s="748"/>
      <c r="F51" s="748"/>
      <c r="G51" s="748"/>
      <c r="H51" s="748"/>
      <c r="I51" s="748"/>
      <c r="J51" s="748"/>
    </row>
    <row r="52" spans="3:10" ht="31.5" customHeight="1">
      <c r="C52" s="748" t="s">
        <v>169</v>
      </c>
      <c r="D52" s="748"/>
      <c r="E52" s="748"/>
      <c r="F52" s="748"/>
      <c r="G52" s="748"/>
      <c r="H52" s="748"/>
      <c r="I52" s="748"/>
      <c r="J52" s="748"/>
    </row>
    <row r="53" spans="3:10" ht="16.899999999999999"/>
  </sheetData>
  <sheetProtection algorithmName="SHA-512" hashValue="9Z7aD/BwjUjgcpbnIFkBwH1sGuuMuR12qCtM3wlttZH/04D7fipsEe6hV1vaLUG5k2q6kSRneLtuOpjSwOk2Jw==" saltValue="an3QX69JaOcStPE8QbcaUA==" spinCount="100000" sheet="1" objects="1" scenarios="1"/>
  <mergeCells count="34">
    <mergeCell ref="B9:K9"/>
    <mergeCell ref="B6:D6"/>
    <mergeCell ref="I42:J42"/>
    <mergeCell ref="I38:J38"/>
    <mergeCell ref="I39:J39"/>
    <mergeCell ref="I41:J41"/>
    <mergeCell ref="C36:J36"/>
    <mergeCell ref="D20:D21"/>
    <mergeCell ref="E20:E21"/>
    <mergeCell ref="F20:F21"/>
    <mergeCell ref="G20:G21"/>
    <mergeCell ref="I40:J40"/>
    <mergeCell ref="C20:C24"/>
    <mergeCell ref="I20:J24"/>
    <mergeCell ref="C44:J44"/>
    <mergeCell ref="C46:J46"/>
    <mergeCell ref="C12:J12"/>
    <mergeCell ref="I14:J14"/>
    <mergeCell ref="I15:J15"/>
    <mergeCell ref="I16:J16"/>
    <mergeCell ref="C18:J18"/>
    <mergeCell ref="I19:J19"/>
    <mergeCell ref="I28:J28"/>
    <mergeCell ref="I29:J29"/>
    <mergeCell ref="I34:J34"/>
    <mergeCell ref="I33:J33"/>
    <mergeCell ref="H20:H21"/>
    <mergeCell ref="C26:J26"/>
    <mergeCell ref="C31:J31"/>
    <mergeCell ref="C48:J48"/>
    <mergeCell ref="C49:J49"/>
    <mergeCell ref="C50:J50"/>
    <mergeCell ref="C51:J51"/>
    <mergeCell ref="C52:J52"/>
  </mergeCells>
  <hyperlinks>
    <hyperlink ref="B2" location="'Ethics, Risks and Compliance'!A1" display="Ethics, Risk Management and Compliance" xr:uid="{C3EF1B54-7C16-42F9-998A-EFD3802B58AB}"/>
    <hyperlink ref="D2" location="'Climate Change'!A1" display="Climate Change" xr:uid="{AFA27F6E-0367-41F7-B544-D9CD515570BC}"/>
    <hyperlink ref="E1" location="Introduction!A1" display="Introduction" xr:uid="{427F00A2-75F2-4B5B-AFE0-AE17006D7B13}"/>
    <hyperlink ref="F1" location="'Sustainability Commitment'!A1" display="Sustainability Commitment" xr:uid="{08A82A3E-5208-4C18-AEF4-7A71570916BB}"/>
    <hyperlink ref="G1" location="Materiality!A1" display="Materiality" xr:uid="{A5573F1D-3A40-40DA-B0F4-6FC82A0C93B1}"/>
    <hyperlink ref="F2" location="'Biodiversity and Impacts'!A1" display="Biodiversity and Ecological Impacts" xr:uid="{F7F40AAA-FC18-48A7-A356-1C7E38124C0C}"/>
    <hyperlink ref="G2" location="'Sustainable Sourcing'!A1" display="Sustainable Sourcing" xr:uid="{E1CD210B-0ECE-4F3C-8449-46777DB3B940}"/>
    <hyperlink ref="H2" location="'Employee health and safety'!A1" display="Employee health, safety, and well-being" xr:uid="{5D0701B1-E3DC-4D9A-80D7-2A2F67B6F166}"/>
    <hyperlink ref="I2" location="'Development and Recognition'!A1" display="Respect, development and recognition of people" xr:uid="{D3370409-21F7-4CD5-BE9C-2E7CDA2A65E3}"/>
    <hyperlink ref="J2" location="'Food Quality and Safety'!A1" display="Food Quality and Safety" xr:uid="{29689C25-E42E-4336-9704-E30613EEABE5}"/>
    <hyperlink ref="K2" location="'Animal Welfare'!A1" display="Animal Welfare" xr:uid="{A4ECB0EA-290A-4C66-A79E-4F44FBC724E2}"/>
    <hyperlink ref="D3" location="'Additional Disclosures'!A1" display="Additional Disclosures" xr:uid="{49EFA0FD-F733-4238-AAB9-BA98FF77FC75}"/>
    <hyperlink ref="E3" location="SARB!A1" display="SARB" xr:uid="{140756F9-881A-4C47-A99D-180F5271D620}"/>
    <hyperlink ref="F3" location="Policies!A1" display="Policies" xr:uid="{CEF23187-1843-4656-B4CF-6523BEB645E4}"/>
    <hyperlink ref="G3" location="'GRI Content Index'!A1" display="GRI Content Index" xr:uid="{CD8084C3-6FD6-4519-8B94-CD33DE2B3FFD}"/>
    <hyperlink ref="H3" location="'SASB Index'!A1" display="SASB Index" xr:uid="{C42A925A-2E59-47DF-9762-D929FA97870D}"/>
    <hyperlink ref="E2" location="'Water Management'!A1" display="Water Management" xr:uid="{433F20C2-80C9-46CE-8D06-1314569F16E3}"/>
    <hyperlink ref="C2" location="'Market presence'!A1" display="Market presence" xr:uid="{AA71C77B-815B-4FDF-A6C1-8690F7D6480F}"/>
  </hyperlinks>
  <pageMargins left="0.511811024" right="0.511811024" top="0.78740157499999996" bottom="0.78740157499999996" header="0.31496062000000002" footer="0.31496062000000002"/>
  <pageSetup paperSize="9" scale="29" fitToHeight="0" orientation="portrait" horizontalDpi="1200" verticalDpi="1200" r:id="rId1"/>
  <headerFooter>
    <oddFooter>&amp;L_x000D_&amp;1#&amp;"Calibri"&amp;10&amp;K000000 Público</oddFooter>
  </headerFooter>
  <ignoredErrors>
    <ignoredError sqref="F19:H19 F27:H27 F32:H32 F37:H37 F13:H13"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761B-1CEC-4C68-9F81-F6E0D1DCB7D1}">
  <sheetPr>
    <pageSetUpPr fitToPage="1"/>
  </sheetPr>
  <dimension ref="A1:O327"/>
  <sheetViews>
    <sheetView showGridLines="0" showRowColHeaders="0" topLeftCell="A3" zoomScale="65" zoomScaleNormal="65" zoomScaleSheetLayoutView="90" workbookViewId="0">
      <pane ySplit="7"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3.4257812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c r="A1" s="93"/>
      <c r="B1" s="94"/>
      <c r="C1" s="94"/>
      <c r="D1" s="94"/>
      <c r="E1" s="410" t="s">
        <v>1</v>
      </c>
      <c r="F1" s="410" t="s">
        <v>2</v>
      </c>
      <c r="G1" s="410" t="s">
        <v>3</v>
      </c>
      <c r="H1" s="94"/>
      <c r="I1" s="94"/>
      <c r="J1" s="94"/>
      <c r="K1" s="94"/>
      <c r="L1" s="93"/>
    </row>
    <row r="2" spans="1:12" ht="0" hidden="1" customHeight="1">
      <c r="A2" s="93"/>
      <c r="B2" s="410" t="s">
        <v>4</v>
      </c>
      <c r="C2" s="410" t="s">
        <v>170</v>
      </c>
      <c r="D2" s="410" t="s">
        <v>6</v>
      </c>
      <c r="E2" s="410" t="s">
        <v>171</v>
      </c>
      <c r="F2" s="410" t="s">
        <v>8</v>
      </c>
      <c r="G2" s="410" t="s">
        <v>9</v>
      </c>
      <c r="H2" s="410" t="s">
        <v>10</v>
      </c>
      <c r="I2" s="410" t="s">
        <v>11</v>
      </c>
      <c r="J2" s="410" t="s">
        <v>12</v>
      </c>
      <c r="K2" s="410" t="s">
        <v>13</v>
      </c>
      <c r="L2" s="93"/>
    </row>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65" t="s">
        <v>172</v>
      </c>
      <c r="C8" s="765"/>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17"/>
      <c r="B10" s="153"/>
      <c r="C10" s="38"/>
      <c r="D10" s="38"/>
      <c r="E10" s="38"/>
      <c r="F10" s="38"/>
      <c r="G10" s="38"/>
      <c r="H10" s="38"/>
      <c r="I10" s="38"/>
      <c r="J10" s="18"/>
      <c r="K10" s="21"/>
    </row>
    <row r="11" spans="1:12" ht="45" customHeight="1">
      <c r="A11" s="17"/>
      <c r="B11" s="713" t="s">
        <v>173</v>
      </c>
      <c r="C11" s="713"/>
      <c r="D11" s="713"/>
      <c r="E11" s="713"/>
      <c r="F11" s="713"/>
      <c r="G11" s="713"/>
      <c r="H11" s="713"/>
      <c r="I11" s="713"/>
      <c r="J11" s="713"/>
      <c r="K11" s="713"/>
    </row>
    <row r="12" spans="1:12" ht="270.75" customHeight="1">
      <c r="A12" s="17"/>
      <c r="B12" s="714" t="s">
        <v>174</v>
      </c>
      <c r="C12" s="714"/>
      <c r="D12" s="714"/>
      <c r="E12" s="714"/>
      <c r="F12" s="714"/>
      <c r="G12" s="714"/>
      <c r="H12" s="714"/>
      <c r="I12" s="714"/>
      <c r="J12" s="714"/>
      <c r="K12" s="714"/>
    </row>
    <row r="13" spans="1:12" ht="17.45" thickBot="1">
      <c r="A13" s="43"/>
      <c r="B13" s="58"/>
      <c r="C13" s="766"/>
      <c r="D13" s="766"/>
      <c r="E13" s="766"/>
      <c r="F13" s="766"/>
      <c r="G13" s="766"/>
      <c r="H13" s="766"/>
      <c r="I13" s="766"/>
      <c r="J13" s="766"/>
      <c r="K13" s="21"/>
    </row>
    <row r="14" spans="1:12" ht="30" customHeight="1" thickBot="1">
      <c r="A14" s="43"/>
      <c r="B14" s="247" t="s">
        <v>175</v>
      </c>
      <c r="C14" s="247"/>
      <c r="D14" s="247"/>
      <c r="E14" s="247"/>
      <c r="F14" s="247"/>
      <c r="G14" s="247"/>
      <c r="H14" s="247"/>
      <c r="I14" s="412"/>
      <c r="J14" s="413"/>
      <c r="K14" s="413"/>
    </row>
    <row r="15" spans="1:12" ht="30" customHeight="1">
      <c r="A15" s="43"/>
      <c r="B15" s="164"/>
      <c r="C15" s="164"/>
      <c r="D15" s="164"/>
      <c r="E15" s="414">
        <v>2023</v>
      </c>
      <c r="F15" s="414">
        <v>2024</v>
      </c>
      <c r="G15" s="414">
        <v>2025</v>
      </c>
      <c r="H15" s="414" t="s">
        <v>176</v>
      </c>
      <c r="I15" s="182" t="s">
        <v>177</v>
      </c>
      <c r="J15" s="414"/>
      <c r="K15" s="414"/>
      <c r="L15" s="59"/>
    </row>
    <row r="16" spans="1:12" ht="57.75" customHeight="1">
      <c r="A16" s="43"/>
      <c r="B16" s="164"/>
      <c r="C16" s="716" t="s">
        <v>178</v>
      </c>
      <c r="D16" s="415" t="s">
        <v>179</v>
      </c>
      <c r="E16" s="639">
        <v>10</v>
      </c>
      <c r="F16" s="639">
        <v>16</v>
      </c>
      <c r="G16" s="639">
        <v>92</v>
      </c>
      <c r="H16" s="640" t="s">
        <v>121</v>
      </c>
      <c r="I16" s="767" t="s">
        <v>180</v>
      </c>
      <c r="J16" s="767"/>
      <c r="K16" s="767"/>
    </row>
    <row r="17" spans="1:12" ht="70.5" customHeight="1" thickBot="1">
      <c r="A17" s="43"/>
      <c r="B17" s="417"/>
      <c r="C17" s="717"/>
      <c r="D17" s="415" t="s">
        <v>181</v>
      </c>
      <c r="E17" s="620">
        <v>0.33</v>
      </c>
      <c r="F17" s="620">
        <v>0.56999999999999995</v>
      </c>
      <c r="G17" s="620">
        <v>1</v>
      </c>
      <c r="H17" s="641" t="s">
        <v>121</v>
      </c>
      <c r="I17" s="715"/>
      <c r="J17" s="715"/>
      <c r="K17" s="715"/>
    </row>
    <row r="18" spans="1:12" ht="30" customHeight="1">
      <c r="A18" s="164"/>
      <c r="B18" s="164"/>
      <c r="C18" s="161"/>
      <c r="D18" s="195"/>
      <c r="E18" s="157">
        <v>2023</v>
      </c>
      <c r="F18" s="157">
        <v>2024</v>
      </c>
      <c r="G18" s="157">
        <v>2025</v>
      </c>
      <c r="H18" s="157" t="s">
        <v>176</v>
      </c>
      <c r="I18" s="156" t="s">
        <v>177</v>
      </c>
      <c r="J18" s="157"/>
      <c r="K18" s="157"/>
    </row>
    <row r="19" spans="1:12" ht="72" customHeight="1">
      <c r="A19" s="43"/>
      <c r="B19" s="418"/>
      <c r="C19" s="716" t="s">
        <v>182</v>
      </c>
      <c r="D19" s="419" t="s">
        <v>183</v>
      </c>
      <c r="E19" s="642">
        <v>1</v>
      </c>
      <c r="F19" s="643">
        <v>1</v>
      </c>
      <c r="G19" s="644">
        <v>1</v>
      </c>
      <c r="H19" s="645">
        <f t="shared" ref="H19:H33" si="0">(G19-F19)/F19</f>
        <v>0</v>
      </c>
      <c r="I19" s="705" t="s">
        <v>184</v>
      </c>
      <c r="J19" s="705"/>
      <c r="K19" s="705"/>
      <c r="L19" s="42"/>
    </row>
    <row r="20" spans="1:12" ht="50.45">
      <c r="A20" s="43"/>
      <c r="B20" s="418"/>
      <c r="C20" s="716"/>
      <c r="D20" s="419" t="s">
        <v>185</v>
      </c>
      <c r="E20" s="646">
        <v>0.92</v>
      </c>
      <c r="F20" s="623">
        <v>0.94</v>
      </c>
      <c r="G20" s="623">
        <v>0.96</v>
      </c>
      <c r="H20" s="647">
        <f t="shared" si="0"/>
        <v>2.1276595744680871E-2</v>
      </c>
      <c r="I20" s="706"/>
      <c r="J20" s="706"/>
      <c r="K20" s="706"/>
      <c r="L20" s="42"/>
    </row>
    <row r="21" spans="1:12" ht="30" customHeight="1">
      <c r="A21" s="43"/>
      <c r="B21" s="418"/>
      <c r="C21" s="716"/>
      <c r="D21" s="316"/>
      <c r="E21" s="583"/>
      <c r="F21" s="584"/>
      <c r="G21" s="584"/>
      <c r="H21" s="582"/>
      <c r="I21" s="42"/>
      <c r="J21" s="42"/>
      <c r="K21" s="42"/>
    </row>
    <row r="22" spans="1:12" ht="68.25" customHeight="1">
      <c r="A22" s="43"/>
      <c r="B22" s="418"/>
      <c r="C22" s="716"/>
      <c r="D22" s="544" t="s">
        <v>186</v>
      </c>
      <c r="E22" s="648">
        <v>3918</v>
      </c>
      <c r="F22" s="649">
        <v>4741</v>
      </c>
      <c r="G22" s="649">
        <v>6653</v>
      </c>
      <c r="H22" s="650">
        <f t="shared" ref="H22" si="1">(G22-F22)/F22</f>
        <v>0.40329044505378614</v>
      </c>
      <c r="I22" s="42"/>
      <c r="J22" s="42"/>
      <c r="K22" s="42"/>
    </row>
    <row r="23" spans="1:12" ht="72" customHeight="1">
      <c r="A23" s="43"/>
      <c r="B23" s="418"/>
      <c r="C23" s="716"/>
      <c r="D23" s="405" t="s">
        <v>187</v>
      </c>
      <c r="E23" s="651">
        <v>32</v>
      </c>
      <c r="F23" s="314">
        <v>38</v>
      </c>
      <c r="G23" s="314">
        <v>54</v>
      </c>
      <c r="H23" s="652">
        <f>(G23-F23)/F23</f>
        <v>0.42105263157894735</v>
      </c>
      <c r="I23" s="706" t="s">
        <v>184</v>
      </c>
      <c r="J23" s="706"/>
      <c r="K23" s="706"/>
      <c r="L23" s="181"/>
    </row>
    <row r="24" spans="1:12" ht="72" customHeight="1">
      <c r="A24" s="43"/>
      <c r="B24" s="418"/>
      <c r="C24" s="716"/>
      <c r="D24" s="405" t="s">
        <v>188</v>
      </c>
      <c r="E24" s="647">
        <v>0.71109999999999995</v>
      </c>
      <c r="F24" s="647">
        <v>0.77549999999999997</v>
      </c>
      <c r="G24" s="647">
        <v>0.92310000000000003</v>
      </c>
      <c r="H24" s="647">
        <f>(G24-F24)/F24</f>
        <v>0.19032882011605426</v>
      </c>
      <c r="I24" s="706"/>
      <c r="J24" s="706"/>
      <c r="K24" s="706"/>
      <c r="L24" s="181"/>
    </row>
    <row r="25" spans="1:12" ht="72" customHeight="1">
      <c r="A25" s="43"/>
      <c r="B25" s="418"/>
      <c r="C25" s="716"/>
      <c r="D25" s="405" t="s">
        <v>189</v>
      </c>
      <c r="E25" s="653">
        <v>222</v>
      </c>
      <c r="F25" s="654">
        <v>302</v>
      </c>
      <c r="G25" s="314">
        <v>355</v>
      </c>
      <c r="H25" s="652">
        <f t="shared" si="0"/>
        <v>0.17549668874172186</v>
      </c>
      <c r="I25" s="706"/>
      <c r="J25" s="706"/>
      <c r="K25" s="706"/>
      <c r="L25" s="181"/>
    </row>
    <row r="26" spans="1:12" ht="72" customHeight="1">
      <c r="A26" s="43"/>
      <c r="B26" s="418"/>
      <c r="C26" s="716"/>
      <c r="D26" s="405" t="s">
        <v>190</v>
      </c>
      <c r="E26" s="647">
        <v>0.90239999999999998</v>
      </c>
      <c r="F26" s="647">
        <v>0.9587</v>
      </c>
      <c r="G26" s="647">
        <v>0.95950000000000002</v>
      </c>
      <c r="H26" s="652">
        <f>(G26-F26)/F26</f>
        <v>8.3446333576720866E-4</v>
      </c>
      <c r="I26" s="706"/>
      <c r="J26" s="706"/>
      <c r="K26" s="706"/>
      <c r="L26" s="181"/>
    </row>
    <row r="27" spans="1:12" ht="85.9" customHeight="1">
      <c r="A27" s="43"/>
      <c r="B27" s="418"/>
      <c r="C27" s="716"/>
      <c r="D27" s="405" t="s">
        <v>191</v>
      </c>
      <c r="E27" s="655">
        <v>1158</v>
      </c>
      <c r="F27" s="656">
        <v>1279</v>
      </c>
      <c r="G27" s="314">
        <v>1504</v>
      </c>
      <c r="H27" s="652">
        <f t="shared" si="0"/>
        <v>0.17591868647380765</v>
      </c>
      <c r="I27" s="706"/>
      <c r="J27" s="706"/>
      <c r="K27" s="706"/>
      <c r="L27" s="181"/>
    </row>
    <row r="28" spans="1:12" ht="89.45" customHeight="1">
      <c r="A28" s="43"/>
      <c r="B28" s="418"/>
      <c r="C28" s="716"/>
      <c r="D28" s="405" t="s">
        <v>192</v>
      </c>
      <c r="E28" s="646">
        <v>0.91769999999999996</v>
      </c>
      <c r="F28" s="646">
        <v>0.93300000000000005</v>
      </c>
      <c r="G28" s="623">
        <v>0.97529999999999994</v>
      </c>
      <c r="H28" s="647">
        <f>(G28-F28)/F28</f>
        <v>4.5337620578778021E-2</v>
      </c>
      <c r="I28" s="706"/>
      <c r="J28" s="706"/>
      <c r="K28" s="706"/>
      <c r="L28" s="181"/>
    </row>
    <row r="29" spans="1:12" ht="72" customHeight="1">
      <c r="A29" s="43"/>
      <c r="B29" s="418"/>
      <c r="C29" s="716"/>
      <c r="D29" s="405" t="s">
        <v>193</v>
      </c>
      <c r="E29" s="651">
        <v>2457</v>
      </c>
      <c r="F29" s="651">
        <v>3084</v>
      </c>
      <c r="G29" s="651">
        <v>4690</v>
      </c>
      <c r="H29" s="652">
        <f t="shared" ref="H29" si="2">(G29-F29)/F29</f>
        <v>0.52075226977950717</v>
      </c>
      <c r="I29" s="706"/>
      <c r="J29" s="706"/>
      <c r="K29" s="706"/>
      <c r="L29" s="181"/>
    </row>
    <row r="30" spans="1:12" ht="72" customHeight="1">
      <c r="A30" s="43"/>
      <c r="B30" s="418"/>
      <c r="C30" s="716"/>
      <c r="D30" s="405" t="s">
        <v>194</v>
      </c>
      <c r="E30" s="646">
        <v>0.92649999999999999</v>
      </c>
      <c r="F30" s="657">
        <v>0.93569999999999998</v>
      </c>
      <c r="G30" s="657">
        <v>0.94820000000000004</v>
      </c>
      <c r="H30" s="647">
        <f t="shared" si="0"/>
        <v>1.3358982579886788E-2</v>
      </c>
      <c r="I30" s="706"/>
      <c r="J30" s="706"/>
      <c r="K30" s="706"/>
      <c r="L30" s="181"/>
    </row>
    <row r="31" spans="1:12" ht="72" customHeight="1">
      <c r="A31" s="43"/>
      <c r="B31" s="418"/>
      <c r="C31" s="716"/>
      <c r="D31" s="407" t="s">
        <v>195</v>
      </c>
      <c r="E31" s="420" t="s">
        <v>121</v>
      </c>
      <c r="F31" s="420" t="s">
        <v>121</v>
      </c>
      <c r="G31" s="420" t="s">
        <v>121</v>
      </c>
      <c r="H31" s="658" t="s">
        <v>121</v>
      </c>
      <c r="I31" s="706"/>
      <c r="J31" s="706"/>
      <c r="K31" s="706"/>
      <c r="L31" s="181"/>
    </row>
    <row r="32" spans="1:12" ht="72" customHeight="1">
      <c r="A32" s="43"/>
      <c r="B32" s="418"/>
      <c r="C32" s="716"/>
      <c r="D32" s="407" t="s">
        <v>196</v>
      </c>
      <c r="E32" s="420" t="s">
        <v>121</v>
      </c>
      <c r="F32" s="420" t="s">
        <v>121</v>
      </c>
      <c r="G32" s="420" t="s">
        <v>121</v>
      </c>
      <c r="H32" s="420" t="s">
        <v>121</v>
      </c>
      <c r="I32" s="706"/>
      <c r="J32" s="706"/>
      <c r="K32" s="706"/>
      <c r="L32" s="181"/>
    </row>
    <row r="33" spans="1:12" ht="72" customHeight="1">
      <c r="A33" s="43"/>
      <c r="B33" s="418"/>
      <c r="C33" s="716"/>
      <c r="D33" s="407" t="s">
        <v>197</v>
      </c>
      <c r="E33" s="420">
        <v>49</v>
      </c>
      <c r="F33" s="420">
        <v>38</v>
      </c>
      <c r="G33" s="420">
        <v>50</v>
      </c>
      <c r="H33" s="652">
        <f t="shared" si="0"/>
        <v>0.31578947368421051</v>
      </c>
      <c r="I33" s="706"/>
      <c r="J33" s="706"/>
      <c r="K33" s="706"/>
      <c r="L33" s="181"/>
    </row>
    <row r="34" spans="1:12" ht="93.75" customHeight="1" thickBot="1">
      <c r="A34" s="43"/>
      <c r="B34" s="154"/>
      <c r="C34" s="717"/>
      <c r="D34" s="166" t="s">
        <v>198</v>
      </c>
      <c r="E34" s="621">
        <v>0.92449999999999999</v>
      </c>
      <c r="F34" s="621">
        <v>1</v>
      </c>
      <c r="G34" s="621">
        <v>0.96150000000000002</v>
      </c>
      <c r="H34" s="620">
        <v>-3.8499999999999979E-2</v>
      </c>
      <c r="I34" s="772"/>
      <c r="J34" s="772"/>
      <c r="K34" s="772"/>
      <c r="L34" s="181"/>
    </row>
    <row r="35" spans="1:12" ht="30" customHeight="1">
      <c r="A35" s="43"/>
      <c r="C35" s="59"/>
      <c r="D35" s="195"/>
      <c r="E35" s="157">
        <v>2023</v>
      </c>
      <c r="F35" s="157">
        <v>2024</v>
      </c>
      <c r="G35" s="157">
        <v>2025</v>
      </c>
      <c r="H35" s="157" t="s">
        <v>176</v>
      </c>
      <c r="I35" s="157" t="s">
        <v>177</v>
      </c>
      <c r="J35" s="157"/>
      <c r="K35" s="157"/>
    </row>
    <row r="36" spans="1:12" ht="70.150000000000006" customHeight="1" thickBot="1">
      <c r="A36" s="43"/>
      <c r="B36" s="154"/>
      <c r="C36" s="154" t="s">
        <v>199</v>
      </c>
      <c r="D36" s="421" t="s">
        <v>200</v>
      </c>
      <c r="E36" s="166">
        <v>0</v>
      </c>
      <c r="F36" s="166">
        <v>0</v>
      </c>
      <c r="G36" s="166">
        <v>0</v>
      </c>
      <c r="H36" s="154" t="s">
        <v>121</v>
      </c>
      <c r="I36" s="154"/>
      <c r="J36" s="154"/>
      <c r="K36" s="154"/>
    </row>
    <row r="37" spans="1:12" ht="87.75" customHeight="1" thickBot="1">
      <c r="A37" s="43"/>
      <c r="B37" s="770" t="s">
        <v>201</v>
      </c>
      <c r="C37" s="770"/>
      <c r="D37" s="154"/>
      <c r="E37" s="154"/>
      <c r="F37" s="154"/>
      <c r="G37" s="154"/>
      <c r="H37" s="154"/>
      <c r="I37" s="154"/>
      <c r="J37" s="154"/>
      <c r="K37" s="154"/>
    </row>
    <row r="38" spans="1:12" ht="30" customHeight="1">
      <c r="A38" s="43"/>
      <c r="B38" s="418"/>
      <c r="C38" s="161"/>
      <c r="D38" s="33"/>
      <c r="E38" s="157">
        <v>2023</v>
      </c>
      <c r="F38" s="157">
        <v>2024</v>
      </c>
      <c r="G38" s="157">
        <v>2025</v>
      </c>
      <c r="H38" s="157" t="s">
        <v>176</v>
      </c>
      <c r="I38" s="156" t="s">
        <v>177</v>
      </c>
      <c r="J38" s="165"/>
      <c r="K38" s="165"/>
    </row>
    <row r="39" spans="1:12" ht="53.45" customHeight="1" thickBot="1">
      <c r="A39" s="43"/>
      <c r="B39" s="154"/>
      <c r="C39" s="154" t="s">
        <v>202</v>
      </c>
      <c r="D39" s="421" t="s">
        <v>203</v>
      </c>
      <c r="E39" s="166">
        <v>4</v>
      </c>
      <c r="F39" s="166">
        <v>6</v>
      </c>
      <c r="G39" s="166">
        <v>9</v>
      </c>
      <c r="H39" s="548">
        <f>(G39-F39)/F39</f>
        <v>0.5</v>
      </c>
      <c r="I39" s="154"/>
      <c r="J39" s="154"/>
      <c r="K39" s="154"/>
    </row>
    <row r="40" spans="1:12" ht="30" customHeight="1" thickBot="1">
      <c r="A40" s="43"/>
      <c r="B40" s="154" t="s">
        <v>204</v>
      </c>
      <c r="C40" s="154"/>
      <c r="D40" s="154"/>
      <c r="E40" s="154"/>
      <c r="F40" s="154"/>
      <c r="G40" s="154"/>
      <c r="H40" s="154"/>
      <c r="I40" s="154"/>
      <c r="J40" s="154"/>
      <c r="K40" s="154"/>
    </row>
    <row r="41" spans="1:12" ht="30" customHeight="1">
      <c r="A41" s="43"/>
      <c r="B41" s="164"/>
      <c r="C41" s="164"/>
      <c r="D41" s="157"/>
      <c r="E41" s="157">
        <v>2023</v>
      </c>
      <c r="F41" s="157">
        <v>2024</v>
      </c>
      <c r="G41" s="157">
        <v>2025</v>
      </c>
      <c r="H41" s="157" t="s">
        <v>176</v>
      </c>
      <c r="I41" s="156" t="s">
        <v>177</v>
      </c>
      <c r="J41" s="165"/>
      <c r="K41" s="165"/>
    </row>
    <row r="42" spans="1:12" ht="28.15" customHeight="1">
      <c r="A42" s="43"/>
      <c r="B42" s="164"/>
      <c r="C42" s="164"/>
      <c r="D42" s="190" t="s">
        <v>205</v>
      </c>
      <c r="E42" s="422" t="s">
        <v>121</v>
      </c>
      <c r="F42" s="422">
        <v>495</v>
      </c>
      <c r="G42" s="422">
        <v>766</v>
      </c>
      <c r="H42" s="659">
        <f>(G42-F42)/F42</f>
        <v>0.54747474747474745</v>
      </c>
      <c r="I42" s="773" t="s">
        <v>206</v>
      </c>
      <c r="J42" s="773"/>
      <c r="K42" s="773"/>
    </row>
    <row r="43" spans="1:12" ht="38.1" customHeight="1">
      <c r="A43" s="43"/>
      <c r="B43" s="164"/>
      <c r="C43" s="164"/>
      <c r="D43" s="423" t="s">
        <v>207</v>
      </c>
      <c r="E43" s="158">
        <v>254</v>
      </c>
      <c r="F43" s="158">
        <v>415</v>
      </c>
      <c r="G43" s="158">
        <v>590</v>
      </c>
      <c r="H43" s="660">
        <f t="shared" ref="H43:H44" si="3">(G43-F43)/F43</f>
        <v>0.42168674698795183</v>
      </c>
      <c r="I43" s="774"/>
      <c r="J43" s="774"/>
      <c r="K43" s="774"/>
    </row>
    <row r="44" spans="1:12" ht="38.1" customHeight="1">
      <c r="A44" s="43"/>
      <c r="B44" s="164"/>
      <c r="C44" s="164"/>
      <c r="D44" s="423" t="s">
        <v>208</v>
      </c>
      <c r="E44" s="158">
        <v>54</v>
      </c>
      <c r="F44" s="158">
        <v>80</v>
      </c>
      <c r="G44" s="158">
        <v>176</v>
      </c>
      <c r="H44" s="661">
        <f t="shared" si="3"/>
        <v>1.2</v>
      </c>
      <c r="I44" s="774"/>
      <c r="J44" s="774"/>
      <c r="K44" s="774"/>
    </row>
    <row r="45" spans="1:12" ht="38.1" customHeight="1">
      <c r="A45" s="43"/>
      <c r="B45" s="164"/>
      <c r="C45" s="164"/>
      <c r="D45" s="423"/>
      <c r="E45" s="158"/>
      <c r="F45" s="158"/>
      <c r="G45" s="158"/>
      <c r="H45" s="602"/>
      <c r="I45" s="774"/>
      <c r="J45" s="774"/>
      <c r="K45" s="774"/>
    </row>
    <row r="46" spans="1:12" ht="30" customHeight="1">
      <c r="A46" s="43"/>
      <c r="B46" s="418"/>
      <c r="C46" s="716" t="s">
        <v>209</v>
      </c>
      <c r="D46" s="158" t="s">
        <v>210</v>
      </c>
      <c r="E46" s="158" t="s">
        <v>121</v>
      </c>
      <c r="F46" s="158">
        <v>160</v>
      </c>
      <c r="G46" s="158">
        <v>211</v>
      </c>
      <c r="H46" s="660">
        <f t="shared" ref="H46:H52" si="4">(G46-F46)/F46</f>
        <v>0.31874999999999998</v>
      </c>
      <c r="I46" s="774"/>
      <c r="J46" s="774"/>
      <c r="K46" s="774"/>
    </row>
    <row r="47" spans="1:12" ht="30" customHeight="1">
      <c r="A47" s="43"/>
      <c r="B47" s="418"/>
      <c r="C47" s="716"/>
      <c r="D47" s="158" t="s">
        <v>211</v>
      </c>
      <c r="E47" s="159" t="s">
        <v>121</v>
      </c>
      <c r="F47" s="159">
        <v>147</v>
      </c>
      <c r="G47" s="92">
        <v>216</v>
      </c>
      <c r="H47" s="661">
        <f t="shared" si="4"/>
        <v>0.46938775510204084</v>
      </c>
      <c r="I47" s="774"/>
      <c r="J47" s="774"/>
      <c r="K47" s="774"/>
    </row>
    <row r="48" spans="1:12" ht="30" customHeight="1">
      <c r="A48" s="43"/>
      <c r="B48" s="418"/>
      <c r="C48" s="716"/>
      <c r="D48" s="424" t="s">
        <v>212</v>
      </c>
      <c r="E48" s="174" t="s">
        <v>121</v>
      </c>
      <c r="F48" s="174">
        <v>24</v>
      </c>
      <c r="G48" s="425">
        <v>41</v>
      </c>
      <c r="H48" s="661">
        <f t="shared" si="4"/>
        <v>0.70833333333333337</v>
      </c>
      <c r="I48" s="774"/>
      <c r="J48" s="774"/>
      <c r="K48" s="774"/>
    </row>
    <row r="49" spans="1:11" ht="30" customHeight="1">
      <c r="A49" s="43"/>
      <c r="B49" s="418"/>
      <c r="C49" s="716"/>
      <c r="D49" s="424" t="s">
        <v>213</v>
      </c>
      <c r="E49" s="174" t="s">
        <v>121</v>
      </c>
      <c r="F49" s="174">
        <v>19</v>
      </c>
      <c r="G49" s="174">
        <v>41</v>
      </c>
      <c r="H49" s="661">
        <f t="shared" si="4"/>
        <v>1.1578947368421053</v>
      </c>
      <c r="I49" s="774"/>
      <c r="J49" s="774"/>
      <c r="K49" s="774"/>
    </row>
    <row r="50" spans="1:11" ht="30" customHeight="1">
      <c r="A50" s="43"/>
      <c r="B50" s="418"/>
      <c r="C50" s="716"/>
      <c r="D50" s="442" t="s">
        <v>214</v>
      </c>
      <c r="E50" s="174" t="s">
        <v>121</v>
      </c>
      <c r="F50" s="174">
        <v>11</v>
      </c>
      <c r="G50" s="174">
        <v>14</v>
      </c>
      <c r="H50" s="661">
        <f t="shared" si="4"/>
        <v>0.27272727272727271</v>
      </c>
      <c r="I50" s="774"/>
      <c r="J50" s="774"/>
      <c r="K50" s="774"/>
    </row>
    <row r="51" spans="1:11" ht="30" customHeight="1">
      <c r="A51" s="43"/>
      <c r="B51" s="418"/>
      <c r="C51" s="716"/>
      <c r="D51" s="424" t="s">
        <v>215</v>
      </c>
      <c r="E51" s="174" t="s">
        <v>121</v>
      </c>
      <c r="F51" s="174">
        <v>83</v>
      </c>
      <c r="G51" s="174">
        <v>105</v>
      </c>
      <c r="H51" s="661">
        <f t="shared" si="4"/>
        <v>0.26506024096385544</v>
      </c>
      <c r="I51" s="775"/>
      <c r="J51" s="775"/>
      <c r="K51" s="775"/>
    </row>
    <row r="52" spans="1:11" ht="30" customHeight="1">
      <c r="A52" s="43"/>
      <c r="B52" s="418"/>
      <c r="C52" s="716"/>
      <c r="D52" s="426" t="s">
        <v>216</v>
      </c>
      <c r="E52" s="167" t="s">
        <v>121</v>
      </c>
      <c r="F52" s="167">
        <v>51</v>
      </c>
      <c r="G52" s="167">
        <v>138</v>
      </c>
      <c r="H52" s="661">
        <f t="shared" si="4"/>
        <v>1.7058823529411764</v>
      </c>
      <c r="I52" s="771" t="s">
        <v>217</v>
      </c>
      <c r="J52" s="771"/>
      <c r="K52" s="771"/>
    </row>
    <row r="53" spans="1:11" ht="18" customHeight="1">
      <c r="A53" s="43"/>
      <c r="B53" s="21"/>
      <c r="C53" s="28"/>
      <c r="D53" s="92"/>
      <c r="E53" s="92"/>
      <c r="F53" s="92"/>
      <c r="G53" s="92"/>
      <c r="H53" s="21"/>
      <c r="I53" s="21"/>
      <c r="J53" s="24"/>
      <c r="K53" s="21"/>
    </row>
    <row r="54" spans="1:11" ht="211.15" customHeight="1">
      <c r="A54" s="44"/>
      <c r="B54" s="768" t="s">
        <v>218</v>
      </c>
      <c r="C54" s="769"/>
      <c r="D54" s="769"/>
      <c r="E54" s="769"/>
      <c r="F54" s="769"/>
      <c r="G54" s="769"/>
      <c r="H54" s="769"/>
      <c r="I54" s="769"/>
      <c r="J54" s="769"/>
      <c r="K54" s="769"/>
    </row>
    <row r="55" spans="1:11" ht="16.899999999999999">
      <c r="B55" s="21"/>
      <c r="D55" s="24"/>
      <c r="E55" s="24"/>
      <c r="F55" s="21"/>
      <c r="G55" s="24"/>
      <c r="H55" s="39"/>
      <c r="I55" s="28"/>
      <c r="J55" s="24"/>
      <c r="K55" s="21"/>
    </row>
    <row r="56" spans="1:11" ht="59.85" hidden="1" customHeight="1">
      <c r="B56" s="21"/>
      <c r="D56" s="24"/>
      <c r="E56" s="24"/>
      <c r="F56" s="21"/>
      <c r="G56" s="24"/>
      <c r="H56" s="39"/>
      <c r="I56" s="28"/>
      <c r="J56" s="24"/>
      <c r="K56" s="21"/>
    </row>
    <row r="57" spans="1:11" ht="48" hidden="1" customHeight="1">
      <c r="B57" s="21"/>
      <c r="D57" s="24"/>
      <c r="E57" s="24"/>
      <c r="F57" s="21"/>
      <c r="G57" s="24"/>
      <c r="H57" s="26"/>
      <c r="I57" s="28"/>
      <c r="J57" s="24"/>
      <c r="K57" s="21"/>
    </row>
    <row r="58" spans="1:11" ht="48" hidden="1" customHeight="1">
      <c r="B58" s="21"/>
      <c r="D58" s="24"/>
      <c r="E58" s="24"/>
      <c r="F58" s="21"/>
      <c r="G58" s="24"/>
      <c r="H58" s="39"/>
      <c r="I58" s="28"/>
      <c r="J58" s="24"/>
      <c r="K58" s="21"/>
    </row>
    <row r="59" spans="1:11" ht="48" hidden="1" customHeight="1">
      <c r="B59" s="21"/>
      <c r="D59" s="24"/>
      <c r="E59" s="24"/>
      <c r="F59" s="21"/>
      <c r="G59" s="24"/>
      <c r="H59" s="39"/>
      <c r="I59" s="28"/>
      <c r="J59" s="24"/>
      <c r="K59" s="21"/>
    </row>
    <row r="60" spans="1:11" ht="48" hidden="1" customHeight="1">
      <c r="B60" s="21"/>
      <c r="D60" s="24"/>
      <c r="E60" s="24"/>
      <c r="F60" s="21"/>
      <c r="G60" s="24"/>
      <c r="H60" s="39"/>
      <c r="I60" s="28"/>
      <c r="J60" s="24"/>
      <c r="K60" s="21"/>
    </row>
    <row r="61" spans="1:11" ht="80.25" hidden="1" customHeight="1">
      <c r="B61" s="21"/>
      <c r="D61" s="24"/>
      <c r="E61" s="24"/>
      <c r="F61" s="21"/>
      <c r="G61" s="24"/>
      <c r="H61" s="39"/>
      <c r="I61" s="28"/>
      <c r="J61" s="24"/>
      <c r="K61" s="21"/>
    </row>
    <row r="62" spans="1:11" ht="42" hidden="1" customHeight="1">
      <c r="B62" s="21"/>
      <c r="D62" s="24"/>
      <c r="E62" s="24"/>
      <c r="F62" s="21"/>
      <c r="G62" s="24"/>
      <c r="H62" s="39"/>
      <c r="I62" s="28"/>
      <c r="J62" s="24"/>
      <c r="K62" s="21"/>
    </row>
    <row r="63" spans="1:11" ht="42" hidden="1" customHeight="1">
      <c r="B63" s="21"/>
      <c r="D63" s="24"/>
      <c r="E63" s="24"/>
      <c r="F63" s="21"/>
      <c r="G63" s="24"/>
      <c r="H63" s="39"/>
      <c r="I63" s="28"/>
      <c r="J63" s="24"/>
      <c r="K63" s="21"/>
    </row>
    <row r="64" spans="1:11" ht="42" hidden="1" customHeight="1">
      <c r="B64" s="21"/>
      <c r="D64" s="24"/>
      <c r="E64" s="24"/>
      <c r="F64" s="21"/>
      <c r="G64" s="24"/>
      <c r="H64" s="26"/>
      <c r="I64" s="28"/>
      <c r="J64" s="24"/>
      <c r="K64" s="21"/>
    </row>
    <row r="65" spans="2:11" ht="42" hidden="1" customHeight="1">
      <c r="B65" s="21"/>
      <c r="D65" s="24"/>
      <c r="E65" s="24"/>
      <c r="F65" s="21"/>
      <c r="G65" s="24"/>
      <c r="H65" s="39"/>
      <c r="I65" s="28"/>
      <c r="J65" s="699"/>
      <c r="K65" s="21"/>
    </row>
    <row r="66" spans="2:11" ht="42" hidden="1" customHeight="1">
      <c r="B66" s="21"/>
      <c r="D66" s="24"/>
      <c r="E66" s="24"/>
      <c r="F66" s="21"/>
      <c r="G66" s="24"/>
      <c r="H66" s="39"/>
      <c r="I66" s="28"/>
      <c r="J66" s="699"/>
      <c r="K66" s="21"/>
    </row>
    <row r="67" spans="2:11" ht="42" hidden="1" customHeight="1">
      <c r="B67" s="21"/>
      <c r="D67" s="24"/>
      <c r="E67" s="24"/>
      <c r="F67" s="21"/>
      <c r="G67" s="24"/>
      <c r="H67" s="39"/>
      <c r="I67" s="28"/>
      <c r="J67" s="699"/>
      <c r="K67" s="21"/>
    </row>
    <row r="68" spans="2:11" ht="42" hidden="1" customHeight="1">
      <c r="B68" s="21"/>
      <c r="D68" s="24"/>
      <c r="E68" s="24"/>
      <c r="F68" s="21"/>
      <c r="G68" s="24"/>
      <c r="H68" s="39"/>
      <c r="I68" s="28"/>
      <c r="J68" s="699"/>
      <c r="K68" s="21"/>
    </row>
    <row r="69" spans="2:11" ht="42" hidden="1" customHeight="1">
      <c r="B69" s="21"/>
      <c r="D69" s="24"/>
      <c r="E69" s="24"/>
      <c r="F69" s="21"/>
      <c r="G69" s="24"/>
      <c r="H69" s="26"/>
      <c r="I69" s="28"/>
      <c r="J69" s="699"/>
      <c r="K69" s="21"/>
    </row>
    <row r="70" spans="2:11" ht="42" hidden="1" customHeight="1">
      <c r="B70" s="21"/>
      <c r="D70" s="24"/>
      <c r="E70" s="24"/>
      <c r="F70" s="21"/>
      <c r="G70" s="24"/>
      <c r="H70" s="39"/>
      <c r="I70" s="28"/>
      <c r="J70" s="699"/>
      <c r="K70" s="21"/>
    </row>
    <row r="71" spans="2:11" ht="42" hidden="1" customHeight="1">
      <c r="B71" s="21"/>
      <c r="D71" s="24"/>
      <c r="E71" s="24"/>
      <c r="F71" s="21"/>
      <c r="G71" s="24"/>
      <c r="H71" s="26"/>
      <c r="I71" s="28"/>
      <c r="J71" s="699"/>
      <c r="K71" s="21"/>
    </row>
    <row r="72" spans="2:11" ht="30" hidden="1" customHeight="1">
      <c r="B72" s="21"/>
      <c r="D72" s="24"/>
      <c r="E72" s="24"/>
      <c r="F72" s="21"/>
      <c r="G72" s="24"/>
      <c r="H72" s="40"/>
      <c r="I72" s="28"/>
      <c r="J72" s="699"/>
      <c r="K72" s="21"/>
    </row>
    <row r="73" spans="2:11" ht="30" hidden="1" customHeight="1">
      <c r="B73" s="21"/>
      <c r="D73" s="24"/>
      <c r="E73" s="24"/>
      <c r="F73" s="21"/>
      <c r="G73" s="24"/>
      <c r="H73" s="40"/>
      <c r="I73" s="28"/>
      <c r="J73" s="699"/>
      <c r="K73" s="21"/>
    </row>
    <row r="74" spans="2:11" ht="30" hidden="1" customHeight="1">
      <c r="B74" s="21"/>
      <c r="D74" s="24"/>
      <c r="E74" s="24"/>
      <c r="F74" s="21"/>
      <c r="G74" s="24"/>
      <c r="H74" s="40"/>
      <c r="I74" s="28"/>
      <c r="J74" s="699"/>
      <c r="K74" s="21"/>
    </row>
    <row r="75" spans="2:11" ht="108.75" hidden="1" customHeight="1">
      <c r="B75" s="21"/>
      <c r="D75" s="699"/>
      <c r="E75" s="699"/>
      <c r="F75" s="21"/>
      <c r="G75" s="24"/>
      <c r="H75" s="39"/>
      <c r="I75" s="776"/>
      <c r="J75" s="699"/>
      <c r="K75" s="21"/>
    </row>
    <row r="76" spans="2:11" ht="110.85" hidden="1" customHeight="1">
      <c r="B76" s="21"/>
      <c r="D76" s="699"/>
      <c r="E76" s="699"/>
      <c r="F76" s="21"/>
      <c r="G76" s="24"/>
      <c r="H76" s="39"/>
      <c r="I76" s="776"/>
      <c r="J76" s="699"/>
      <c r="K76" s="21"/>
    </row>
    <row r="77" spans="2:11" ht="30" hidden="1" customHeight="1">
      <c r="B77" s="21"/>
      <c r="D77" s="699"/>
      <c r="E77" s="699"/>
      <c r="F77" s="21"/>
      <c r="G77" s="24"/>
      <c r="H77" s="39"/>
      <c r="I77" s="776"/>
      <c r="J77" s="699"/>
      <c r="K77" s="21"/>
    </row>
    <row r="78" spans="2:11" ht="42" hidden="1" customHeight="1">
      <c r="B78" s="21"/>
      <c r="D78" s="699"/>
      <c r="E78" s="699"/>
      <c r="F78" s="21"/>
      <c r="G78" s="41"/>
      <c r="H78" s="39"/>
      <c r="I78" s="776"/>
      <c r="J78" s="699"/>
      <c r="K78" s="21"/>
    </row>
    <row r="79" spans="2:11" ht="42" hidden="1" customHeight="1">
      <c r="B79" s="21"/>
      <c r="D79" s="699"/>
      <c r="E79" s="699"/>
      <c r="F79" s="21"/>
      <c r="G79" s="24"/>
      <c r="H79" s="39"/>
      <c r="I79" s="776"/>
      <c r="J79" s="699"/>
      <c r="K79" s="21"/>
    </row>
    <row r="80" spans="2:11" ht="54" hidden="1" customHeight="1">
      <c r="B80" s="21"/>
      <c r="D80" s="699"/>
      <c r="E80" s="699"/>
      <c r="F80" s="21"/>
      <c r="G80" s="24"/>
      <c r="H80" s="39"/>
      <c r="I80" s="776"/>
      <c r="J80" s="699"/>
      <c r="K80" s="21"/>
    </row>
    <row r="81" spans="2:11" ht="54" hidden="1" customHeight="1">
      <c r="B81" s="21"/>
      <c r="D81" s="699"/>
      <c r="E81" s="24"/>
      <c r="F81" s="21"/>
      <c r="G81" s="24"/>
      <c r="H81" s="39"/>
      <c r="I81" s="776"/>
      <c r="J81" s="699"/>
      <c r="K81" s="21"/>
    </row>
    <row r="82" spans="2:11" ht="54" hidden="1" customHeight="1">
      <c r="B82" s="21"/>
      <c r="D82" s="699"/>
      <c r="E82" s="24"/>
      <c r="F82" s="21"/>
      <c r="G82" s="24"/>
      <c r="H82" s="39"/>
      <c r="I82" s="776"/>
      <c r="J82" s="699"/>
      <c r="K82" s="21"/>
    </row>
    <row r="83" spans="2:11" ht="54" hidden="1" customHeight="1">
      <c r="B83" s="21"/>
      <c r="D83" s="699"/>
      <c r="E83" s="24"/>
      <c r="F83" s="21"/>
      <c r="G83" s="24"/>
      <c r="H83" s="39"/>
      <c r="I83" s="776"/>
      <c r="J83" s="699"/>
      <c r="K83" s="21"/>
    </row>
    <row r="84" spans="2:11" ht="30" hidden="1" customHeight="1">
      <c r="B84" s="21"/>
      <c r="D84" s="699"/>
      <c r="E84" s="24"/>
      <c r="F84" s="21"/>
      <c r="G84" s="24"/>
      <c r="H84" s="39"/>
      <c r="I84" s="776"/>
      <c r="J84" s="699"/>
      <c r="K84" s="21"/>
    </row>
    <row r="85" spans="2:11" ht="30" hidden="1" customHeight="1">
      <c r="B85" s="21"/>
      <c r="D85" s="699"/>
      <c r="E85" s="24"/>
      <c r="F85" s="21"/>
      <c r="G85" s="24"/>
      <c r="H85" s="39"/>
      <c r="I85" s="776"/>
      <c r="J85" s="699"/>
      <c r="K85" s="21"/>
    </row>
    <row r="86" spans="2:11" ht="30" hidden="1" customHeight="1">
      <c r="B86" s="21"/>
      <c r="D86" s="699"/>
      <c r="E86" s="24"/>
      <c r="F86" s="21"/>
      <c r="G86" s="24"/>
      <c r="H86" s="39"/>
      <c r="I86" s="776"/>
      <c r="J86" s="699"/>
      <c r="K86" s="21"/>
    </row>
    <row r="87" spans="2:11" ht="30" hidden="1" customHeight="1">
      <c r="B87" s="21"/>
      <c r="D87" s="699"/>
      <c r="E87" s="24"/>
      <c r="F87" s="21"/>
      <c r="G87" s="24"/>
      <c r="H87" s="26"/>
      <c r="I87" s="776"/>
      <c r="J87" s="699"/>
      <c r="K87" s="21"/>
    </row>
    <row r="88" spans="2:11" ht="30" hidden="1" customHeight="1">
      <c r="B88" s="21"/>
      <c r="D88" s="699"/>
      <c r="E88" s="24"/>
      <c r="F88" s="21"/>
      <c r="G88" s="24"/>
      <c r="H88" s="26"/>
      <c r="I88" s="776"/>
      <c r="J88" s="699"/>
      <c r="K88" s="21"/>
    </row>
    <row r="89" spans="2:11" ht="30" hidden="1" customHeight="1">
      <c r="B89" s="21"/>
      <c r="D89" s="699"/>
      <c r="E89" s="24"/>
      <c r="F89" s="21"/>
      <c r="G89" s="24"/>
      <c r="H89" s="27"/>
      <c r="I89" s="776"/>
      <c r="J89" s="699"/>
      <c r="K89" s="21"/>
    </row>
    <row r="90" spans="2:11" ht="30" hidden="1" customHeight="1">
      <c r="B90" s="21"/>
      <c r="D90" s="699"/>
      <c r="E90" s="24"/>
      <c r="F90" s="21"/>
      <c r="G90" s="24"/>
      <c r="H90" s="27"/>
      <c r="I90" s="776"/>
      <c r="J90" s="699"/>
      <c r="K90" s="21"/>
    </row>
    <row r="91" spans="2:11" ht="30" hidden="1" customHeight="1">
      <c r="B91" s="21"/>
      <c r="C91" s="777"/>
      <c r="D91" s="699"/>
      <c r="E91" s="24"/>
      <c r="F91" s="21"/>
      <c r="G91" s="24"/>
      <c r="H91" s="40"/>
      <c r="I91" s="776"/>
      <c r="J91" s="699"/>
      <c r="K91" s="21"/>
    </row>
    <row r="92" spans="2:11" ht="30" hidden="1" customHeight="1">
      <c r="B92" s="21"/>
      <c r="C92" s="777"/>
      <c r="D92" s="699"/>
      <c r="E92" s="24"/>
      <c r="F92" s="21"/>
      <c r="G92" s="24"/>
      <c r="H92" s="40"/>
      <c r="I92" s="776"/>
      <c r="J92" s="699"/>
      <c r="K92" s="21"/>
    </row>
    <row r="93" spans="2:11" ht="30" hidden="1" customHeight="1">
      <c r="B93" s="21"/>
      <c r="C93" s="777"/>
      <c r="D93" s="699"/>
      <c r="E93" s="24"/>
      <c r="F93" s="21"/>
      <c r="G93" s="24"/>
      <c r="H93" s="40"/>
      <c r="I93" s="776"/>
      <c r="J93" s="699"/>
      <c r="K93" s="21"/>
    </row>
    <row r="94" spans="2:11" ht="75" hidden="1" customHeight="1">
      <c r="B94" s="21"/>
      <c r="C94" s="777"/>
      <c r="D94" s="699"/>
      <c r="E94" s="24"/>
      <c r="F94" s="21"/>
      <c r="G94" s="24"/>
      <c r="H94" s="40"/>
      <c r="I94" s="776"/>
      <c r="J94" s="699"/>
      <c r="K94" s="21"/>
    </row>
    <row r="95" spans="2:11" ht="60" hidden="1" customHeight="1">
      <c r="B95" s="21"/>
      <c r="C95" s="777"/>
      <c r="D95" s="699"/>
      <c r="E95" s="24"/>
      <c r="F95" s="21"/>
      <c r="G95" s="24"/>
      <c r="H95" s="40"/>
      <c r="I95" s="776"/>
      <c r="J95" s="699"/>
      <c r="K95" s="21"/>
    </row>
    <row r="96" spans="2:11" ht="72.75" hidden="1" customHeight="1">
      <c r="B96" s="21"/>
      <c r="C96" s="777"/>
      <c r="D96" s="699"/>
      <c r="E96" s="24"/>
      <c r="F96" s="21"/>
      <c r="G96" s="24"/>
      <c r="H96" s="40"/>
      <c r="I96" s="776"/>
      <c r="J96" s="699"/>
      <c r="K96" s="21"/>
    </row>
    <row r="97" spans="2:11" ht="75" hidden="1" customHeight="1">
      <c r="B97" s="21"/>
      <c r="C97" s="777"/>
      <c r="D97" s="699"/>
      <c r="E97" s="699"/>
      <c r="F97" s="21"/>
      <c r="G97" s="24"/>
      <c r="H97" s="26"/>
      <c r="I97" s="776"/>
      <c r="J97" s="699"/>
      <c r="K97" s="21"/>
    </row>
    <row r="98" spans="2:11" ht="42" hidden="1" customHeight="1">
      <c r="B98" s="21"/>
      <c r="C98" s="777"/>
      <c r="D98" s="699"/>
      <c r="E98" s="699"/>
      <c r="F98" s="21"/>
      <c r="G98" s="24"/>
      <c r="H98" s="26"/>
      <c r="I98" s="776"/>
      <c r="J98" s="699"/>
      <c r="K98" s="21"/>
    </row>
    <row r="99" spans="2:11" ht="75" hidden="1" customHeight="1">
      <c r="B99" s="21"/>
      <c r="C99" s="777"/>
      <c r="D99" s="699"/>
      <c r="E99" s="699"/>
      <c r="F99" s="21"/>
      <c r="G99" s="24"/>
      <c r="H99" s="26"/>
      <c r="I99" s="776"/>
      <c r="J99" s="699"/>
      <c r="K99" s="21"/>
    </row>
    <row r="100" spans="2:11" ht="42" hidden="1" customHeight="1">
      <c r="B100" s="21"/>
      <c r="C100" s="777"/>
      <c r="D100" s="699"/>
      <c r="E100" s="699"/>
      <c r="F100" s="21"/>
      <c r="G100" s="24"/>
      <c r="H100" s="26"/>
      <c r="I100" s="776"/>
      <c r="J100" s="699"/>
      <c r="K100" s="21"/>
    </row>
    <row r="101" spans="2:11" ht="30" hidden="1" customHeight="1">
      <c r="B101" s="21"/>
      <c r="C101" s="777"/>
      <c r="D101" s="699"/>
      <c r="E101" s="699"/>
      <c r="F101" s="21"/>
      <c r="G101" s="24"/>
      <c r="H101" s="26"/>
      <c r="I101" s="776"/>
      <c r="J101" s="699"/>
      <c r="K101" s="21"/>
    </row>
    <row r="102" spans="2:11" ht="30" hidden="1" customHeight="1">
      <c r="B102" s="21"/>
      <c r="C102" s="777"/>
      <c r="D102" s="699"/>
      <c r="E102" s="699"/>
      <c r="F102" s="21"/>
      <c r="G102" s="24"/>
      <c r="H102" s="26"/>
      <c r="I102" s="776"/>
      <c r="J102" s="699"/>
      <c r="K102" s="21"/>
    </row>
    <row r="103" spans="2:11" ht="60.75" hidden="1" customHeight="1">
      <c r="B103" s="21"/>
      <c r="C103" s="777"/>
      <c r="D103" s="699"/>
      <c r="E103" s="699"/>
      <c r="F103" s="21"/>
      <c r="G103" s="24"/>
      <c r="H103" s="26"/>
      <c r="I103" s="776"/>
      <c r="J103" s="699"/>
      <c r="K103" s="21"/>
    </row>
    <row r="104" spans="2:11" ht="60.75" hidden="1" customHeight="1">
      <c r="B104" s="21"/>
      <c r="C104" s="777"/>
      <c r="D104" s="699"/>
      <c r="E104" s="699"/>
      <c r="F104" s="21"/>
      <c r="G104" s="24"/>
      <c r="H104" s="26"/>
      <c r="I104" s="776"/>
      <c r="J104" s="699"/>
      <c r="K104" s="21"/>
    </row>
    <row r="105" spans="2:11" ht="60.75" hidden="1" customHeight="1">
      <c r="B105" s="21"/>
      <c r="C105" s="777"/>
      <c r="D105" s="699"/>
      <c r="E105" s="699"/>
      <c r="F105" s="21"/>
      <c r="G105" s="24"/>
      <c r="H105" s="26"/>
      <c r="I105" s="776"/>
      <c r="J105" s="699"/>
      <c r="K105" s="21"/>
    </row>
    <row r="106" spans="2:11" ht="42" hidden="1" customHeight="1">
      <c r="B106" s="21"/>
      <c r="C106" s="777"/>
      <c r="D106" s="699"/>
      <c r="E106" s="24"/>
      <c r="F106" s="21"/>
      <c r="G106" s="24"/>
      <c r="H106" s="40"/>
      <c r="I106" s="776"/>
      <c r="J106" s="699"/>
      <c r="K106" s="21"/>
    </row>
    <row r="107" spans="2:11" ht="42" hidden="1" customHeight="1">
      <c r="B107" s="21"/>
      <c r="C107" s="777"/>
      <c r="D107" s="699"/>
      <c r="E107" s="24"/>
      <c r="F107" s="21"/>
      <c r="G107" s="24"/>
      <c r="H107" s="26"/>
      <c r="I107" s="776"/>
      <c r="J107" s="699"/>
      <c r="K107" s="21"/>
    </row>
    <row r="108" spans="2:11" ht="42" hidden="1" customHeight="1">
      <c r="B108" s="21"/>
      <c r="C108" s="777"/>
      <c r="D108" s="699"/>
      <c r="E108" s="24"/>
      <c r="F108" s="21"/>
      <c r="G108" s="24"/>
      <c r="H108" s="26"/>
      <c r="I108" s="776"/>
      <c r="J108" s="699"/>
      <c r="K108" s="21"/>
    </row>
    <row r="109" spans="2:11" ht="152.85" hidden="1" customHeight="1">
      <c r="B109" s="21"/>
      <c r="C109" s="777"/>
      <c r="D109" s="699"/>
      <c r="E109" s="699"/>
      <c r="F109" s="21"/>
      <c r="G109" s="24"/>
      <c r="H109" s="26"/>
      <c r="I109" s="776"/>
      <c r="J109" s="699"/>
      <c r="K109" s="21"/>
    </row>
    <row r="110" spans="2:11" ht="30" hidden="1" customHeight="1">
      <c r="B110" s="21"/>
      <c r="C110" s="777"/>
      <c r="D110" s="699"/>
      <c r="E110" s="699"/>
      <c r="F110" s="21"/>
      <c r="G110" s="24"/>
      <c r="H110" s="26"/>
      <c r="I110" s="776"/>
      <c r="J110" s="699"/>
      <c r="K110" s="21"/>
    </row>
    <row r="111" spans="2:11" ht="30" hidden="1" customHeight="1">
      <c r="B111" s="21"/>
      <c r="C111" s="777"/>
      <c r="D111" s="699"/>
      <c r="E111" s="699"/>
      <c r="F111" s="21"/>
      <c r="G111" s="24"/>
      <c r="H111" s="26"/>
      <c r="I111" s="776"/>
      <c r="J111" s="699"/>
      <c r="K111" s="21"/>
    </row>
    <row r="112" spans="2:11" ht="30" hidden="1" customHeight="1">
      <c r="B112" s="21"/>
      <c r="C112" s="777"/>
      <c r="D112" s="699"/>
      <c r="E112" s="699"/>
      <c r="F112" s="21"/>
      <c r="G112" s="24"/>
      <c r="H112" s="26"/>
      <c r="I112" s="776"/>
      <c r="J112" s="699"/>
      <c r="K112" s="21"/>
    </row>
    <row r="113" spans="2:11" ht="30" hidden="1" customHeight="1">
      <c r="B113" s="21"/>
      <c r="C113" s="777"/>
      <c r="D113" s="699"/>
      <c r="E113" s="699"/>
      <c r="F113" s="21"/>
      <c r="G113" s="24"/>
      <c r="H113" s="26"/>
      <c r="I113" s="776"/>
      <c r="J113" s="699"/>
      <c r="K113" s="21"/>
    </row>
    <row r="114" spans="2:11" ht="46.5" hidden="1" customHeight="1">
      <c r="B114" s="21"/>
      <c r="C114" s="777"/>
      <c r="D114" s="699"/>
      <c r="E114" s="699"/>
      <c r="F114" s="21"/>
      <c r="G114" s="24"/>
      <c r="H114" s="26"/>
      <c r="I114" s="776"/>
      <c r="J114" s="699"/>
      <c r="K114" s="21"/>
    </row>
    <row r="115" spans="2:11" ht="56.25" hidden="1" customHeight="1">
      <c r="B115" s="21"/>
      <c r="C115" s="777"/>
      <c r="D115" s="699"/>
      <c r="E115" s="699"/>
      <c r="F115" s="21"/>
      <c r="G115" s="24"/>
      <c r="H115" s="31"/>
      <c r="I115" s="776"/>
      <c r="J115" s="699"/>
      <c r="K115" s="21"/>
    </row>
    <row r="116" spans="2:11" ht="60" hidden="1" customHeight="1">
      <c r="B116" s="21"/>
      <c r="C116" s="777"/>
      <c r="D116" s="699"/>
      <c r="E116" s="699"/>
      <c r="F116" s="21"/>
      <c r="G116" s="24"/>
      <c r="H116" s="31"/>
      <c r="I116" s="776"/>
      <c r="J116" s="699"/>
      <c r="K116" s="21"/>
    </row>
    <row r="117" spans="2:11" ht="60" hidden="1" customHeight="1">
      <c r="B117" s="21"/>
      <c r="C117" s="777"/>
      <c r="D117" s="699"/>
      <c r="E117" s="699"/>
      <c r="F117" s="21"/>
      <c r="G117" s="24"/>
      <c r="H117" s="31"/>
      <c r="I117" s="776"/>
      <c r="J117" s="699"/>
      <c r="K117" s="21"/>
    </row>
    <row r="118" spans="2:11" ht="60" hidden="1" customHeight="1">
      <c r="B118" s="21"/>
      <c r="C118" s="777"/>
      <c r="D118" s="699"/>
      <c r="E118" s="24"/>
      <c r="F118" s="21"/>
      <c r="G118" s="24"/>
      <c r="H118" s="26"/>
      <c r="I118" s="776"/>
      <c r="J118" s="699"/>
      <c r="K118" s="21"/>
    </row>
    <row r="119" spans="2:11" ht="30" hidden="1" customHeight="1">
      <c r="B119" s="21"/>
      <c r="C119" s="777"/>
      <c r="D119" s="699"/>
      <c r="E119" s="24"/>
      <c r="F119" s="21"/>
      <c r="G119" s="24"/>
      <c r="H119" s="26"/>
      <c r="I119" s="776"/>
      <c r="J119" s="699"/>
      <c r="K119" s="21"/>
    </row>
    <row r="120" spans="2:11" ht="30" hidden="1" customHeight="1">
      <c r="B120" s="21"/>
      <c r="C120" s="777"/>
      <c r="D120" s="699"/>
      <c r="E120" s="24"/>
      <c r="F120" s="21"/>
      <c r="G120" s="24"/>
      <c r="H120" s="26"/>
      <c r="I120" s="776"/>
      <c r="J120" s="699"/>
      <c r="K120" s="21"/>
    </row>
    <row r="121" spans="2:11" ht="30" hidden="1" customHeight="1">
      <c r="B121" s="21"/>
      <c r="C121" s="777"/>
      <c r="D121" s="699"/>
      <c r="E121" s="24"/>
      <c r="F121" s="21"/>
      <c r="G121" s="24"/>
      <c r="H121" s="32"/>
      <c r="I121" s="776"/>
      <c r="J121" s="699"/>
      <c r="K121" s="21"/>
    </row>
    <row r="122" spans="2:11" ht="146.85" hidden="1" customHeight="1">
      <c r="B122" s="21"/>
      <c r="C122" s="777"/>
      <c r="D122" s="699"/>
      <c r="E122" s="699"/>
      <c r="F122" s="21"/>
      <c r="G122" s="24"/>
      <c r="H122" s="26"/>
      <c r="I122" s="776"/>
      <c r="J122" s="699"/>
      <c r="K122" s="21"/>
    </row>
    <row r="123" spans="2:11" ht="30" hidden="1" customHeight="1">
      <c r="B123" s="21"/>
      <c r="C123" s="777"/>
      <c r="D123" s="699"/>
      <c r="E123" s="699"/>
      <c r="F123" s="21"/>
      <c r="G123" s="24"/>
      <c r="H123" s="26"/>
      <c r="I123" s="776"/>
      <c r="J123" s="699"/>
      <c r="K123" s="21"/>
    </row>
    <row r="124" spans="2:11" ht="30" hidden="1" customHeight="1">
      <c r="B124" s="21"/>
      <c r="C124" s="777"/>
      <c r="D124" s="699"/>
      <c r="E124" s="699"/>
      <c r="F124" s="21"/>
      <c r="G124" s="24"/>
      <c r="H124" s="26"/>
      <c r="I124" s="776"/>
      <c r="J124" s="699"/>
      <c r="K124" s="21"/>
    </row>
    <row r="125" spans="2:11" ht="30" hidden="1" customHeight="1">
      <c r="B125" s="21"/>
      <c r="C125" s="777"/>
      <c r="D125" s="699"/>
      <c r="E125" s="24"/>
      <c r="F125" s="21"/>
      <c r="G125" s="24"/>
      <c r="H125" s="26"/>
      <c r="I125" s="776"/>
      <c r="J125" s="699"/>
      <c r="K125" s="21"/>
    </row>
    <row r="126" spans="2:11" ht="42" hidden="1" customHeight="1">
      <c r="B126" s="21"/>
      <c r="C126" s="777"/>
      <c r="D126" s="699"/>
      <c r="E126" s="699"/>
      <c r="F126" s="21"/>
      <c r="G126" s="24"/>
      <c r="H126" s="32"/>
      <c r="I126" s="776"/>
      <c r="J126" s="699"/>
      <c r="K126" s="21"/>
    </row>
    <row r="127" spans="2:11" ht="42" hidden="1" customHeight="1">
      <c r="B127" s="21"/>
      <c r="C127" s="777"/>
      <c r="D127" s="699"/>
      <c r="E127" s="699"/>
      <c r="F127" s="21"/>
      <c r="G127" s="24"/>
      <c r="H127" s="32"/>
      <c r="I127" s="776"/>
      <c r="J127" s="699"/>
      <c r="K127" s="21"/>
    </row>
    <row r="128" spans="2:11" ht="42" hidden="1" customHeight="1">
      <c r="B128" s="21"/>
      <c r="C128" s="777"/>
      <c r="D128" s="699"/>
      <c r="E128" s="699"/>
      <c r="F128" s="21"/>
      <c r="G128" s="24"/>
      <c r="H128" s="32"/>
      <c r="I128" s="776"/>
      <c r="J128" s="699"/>
      <c r="K128" s="21"/>
    </row>
    <row r="129" spans="2:11" ht="30" hidden="1" customHeight="1">
      <c r="B129" s="21"/>
      <c r="C129" s="777"/>
      <c r="D129" s="699"/>
      <c r="E129" s="699"/>
      <c r="F129" s="21"/>
      <c r="G129" s="24"/>
      <c r="H129" s="31"/>
      <c r="I129" s="776"/>
      <c r="J129" s="699"/>
      <c r="K129" s="21"/>
    </row>
    <row r="130" spans="2:11" ht="30" hidden="1" customHeight="1">
      <c r="B130" s="21"/>
      <c r="C130" s="777"/>
      <c r="D130" s="699"/>
      <c r="E130" s="699"/>
      <c r="F130" s="21"/>
      <c r="G130" s="24"/>
      <c r="H130" s="26"/>
      <c r="I130" s="776"/>
      <c r="J130" s="699"/>
      <c r="K130" s="21"/>
    </row>
    <row r="131" spans="2:11" ht="30" hidden="1" customHeight="1">
      <c r="B131" s="21"/>
      <c r="C131" s="777"/>
      <c r="D131" s="699"/>
      <c r="E131" s="699"/>
      <c r="F131" s="21"/>
      <c r="G131" s="24"/>
      <c r="H131" s="26"/>
      <c r="I131" s="776"/>
      <c r="J131" s="699"/>
      <c r="K131" s="21"/>
    </row>
    <row r="132" spans="2:11" ht="104.1" hidden="1" customHeight="1">
      <c r="B132" s="21"/>
      <c r="C132" s="777"/>
      <c r="D132" s="699"/>
      <c r="E132" s="24"/>
      <c r="F132" s="21"/>
      <c r="G132" s="24"/>
      <c r="H132" s="26"/>
      <c r="I132" s="776"/>
      <c r="J132" s="699"/>
      <c r="K132" s="21"/>
    </row>
    <row r="133" spans="2:11" ht="70.349999999999994" hidden="1" customHeight="1">
      <c r="B133" s="21"/>
      <c r="C133" s="777"/>
      <c r="D133" s="699"/>
      <c r="E133" s="24"/>
      <c r="F133" s="21"/>
      <c r="G133" s="24"/>
      <c r="H133" s="26"/>
      <c r="I133" s="776"/>
      <c r="J133" s="699"/>
      <c r="K133" s="21"/>
    </row>
    <row r="134" spans="2:11" ht="56.25" hidden="1" customHeight="1">
      <c r="B134" s="21"/>
      <c r="C134" s="777"/>
      <c r="D134" s="699"/>
      <c r="E134" s="24"/>
      <c r="F134" s="21"/>
      <c r="G134" s="24"/>
      <c r="H134" s="31"/>
      <c r="I134" s="776"/>
      <c r="J134" s="699"/>
      <c r="K134" s="21"/>
    </row>
    <row r="135" spans="2:11" ht="56.25" hidden="1" customHeight="1">
      <c r="B135" s="21"/>
      <c r="C135" s="777"/>
      <c r="D135" s="699"/>
      <c r="E135" s="699"/>
      <c r="F135" s="21"/>
      <c r="G135" s="24"/>
      <c r="H135" s="26"/>
      <c r="I135" s="776"/>
      <c r="J135" s="699"/>
      <c r="K135" s="21"/>
    </row>
    <row r="136" spans="2:11" ht="56.25" hidden="1" customHeight="1">
      <c r="B136" s="21"/>
      <c r="C136" s="777"/>
      <c r="D136" s="699"/>
      <c r="E136" s="699"/>
      <c r="F136" s="21"/>
      <c r="G136" s="24"/>
      <c r="H136" s="26"/>
      <c r="I136" s="776"/>
      <c r="J136" s="699"/>
      <c r="K136" s="21"/>
    </row>
    <row r="137" spans="2:11" ht="56.25" hidden="1" customHeight="1">
      <c r="B137" s="21"/>
      <c r="C137" s="777"/>
      <c r="D137" s="699"/>
      <c r="E137" s="699"/>
      <c r="F137" s="21"/>
      <c r="G137" s="24"/>
      <c r="H137" s="26"/>
      <c r="I137" s="776"/>
      <c r="J137" s="699"/>
      <c r="K137" s="21"/>
    </row>
    <row r="138" spans="2:11" ht="14.25" hidden="1" customHeight="1">
      <c r="B138" s="21"/>
      <c r="C138" s="777"/>
      <c r="D138" s="699"/>
      <c r="E138" s="699"/>
      <c r="F138" s="21"/>
      <c r="G138" s="24"/>
      <c r="H138" s="26"/>
      <c r="I138" s="776"/>
      <c r="J138" s="699"/>
      <c r="K138" s="21"/>
    </row>
    <row r="139" spans="2:11" ht="15" hidden="1" customHeight="1">
      <c r="B139" s="21"/>
      <c r="C139" s="777"/>
      <c r="D139" s="699"/>
      <c r="E139" s="699"/>
      <c r="F139" s="21"/>
      <c r="G139" s="24"/>
      <c r="H139" s="26"/>
      <c r="I139" s="776"/>
      <c r="J139" s="699"/>
      <c r="K139" s="21"/>
    </row>
    <row r="140" spans="2:11" ht="15" hidden="1" customHeight="1">
      <c r="B140" s="21"/>
      <c r="C140" s="777"/>
      <c r="D140" s="699"/>
      <c r="E140" s="699"/>
      <c r="F140" s="21"/>
      <c r="G140" s="24"/>
      <c r="H140" s="26"/>
      <c r="I140" s="776"/>
      <c r="J140" s="699"/>
      <c r="K140" s="21"/>
    </row>
    <row r="141" spans="2:11" ht="15" hidden="1" customHeight="1">
      <c r="B141" s="21"/>
      <c r="D141" s="24"/>
      <c r="E141" s="21"/>
      <c r="F141" s="21"/>
      <c r="G141" s="21"/>
      <c r="H141" s="27"/>
      <c r="I141" s="21"/>
      <c r="J141" s="21"/>
      <c r="K141" s="21"/>
    </row>
    <row r="142" spans="2:11" ht="15" hidden="1" customHeight="1">
      <c r="K142" s="14"/>
    </row>
    <row r="143" spans="2:11" ht="15" hidden="1" customHeight="1">
      <c r="K143" s="14"/>
    </row>
    <row r="144" spans="2:11" ht="15" hidden="1" customHeight="1">
      <c r="K144" s="14"/>
    </row>
    <row r="145" spans="11:11" ht="15" hidden="1" customHeight="1">
      <c r="K145" s="14"/>
    </row>
    <row r="146" spans="11:11" ht="15" hidden="1" customHeight="1">
      <c r="K146" s="14"/>
    </row>
    <row r="147" spans="11:11" ht="15" hidden="1" customHeight="1">
      <c r="K147" s="14"/>
    </row>
    <row r="148" spans="11:11" ht="15" hidden="1" customHeight="1">
      <c r="K148" s="14"/>
    </row>
    <row r="149" spans="11:11" ht="15" hidden="1" customHeight="1">
      <c r="K149" s="14"/>
    </row>
    <row r="150" spans="11:11" ht="15" hidden="1" customHeight="1">
      <c r="K150" s="14"/>
    </row>
    <row r="151" spans="11:11" ht="15" hidden="1" customHeight="1">
      <c r="K151" s="14"/>
    </row>
    <row r="152" spans="11:11" ht="15" hidden="1" customHeight="1">
      <c r="K152" s="14"/>
    </row>
    <row r="153" spans="11:11" ht="15" hidden="1" customHeight="1">
      <c r="K153" s="14"/>
    </row>
    <row r="154" spans="11:11" ht="15" hidden="1" customHeight="1">
      <c r="K154" s="15"/>
    </row>
    <row r="155" spans="11:11" ht="15" hidden="1" customHeight="1">
      <c r="K155" s="15"/>
    </row>
    <row r="156" spans="11:11" ht="15" hidden="1" customHeight="1">
      <c r="K156" s="15"/>
    </row>
    <row r="157" spans="11:11" ht="15" hidden="1" customHeight="1">
      <c r="K157" s="15"/>
    </row>
    <row r="158" spans="11:11" ht="15" hidden="1" customHeight="1">
      <c r="K158" s="15"/>
    </row>
    <row r="159" spans="11:11" ht="15" hidden="1" customHeight="1">
      <c r="K159" s="15"/>
    </row>
    <row r="160" spans="11:11" ht="15" hidden="1" customHeight="1">
      <c r="K160" s="15"/>
    </row>
    <row r="161" spans="11:11" ht="15" hidden="1" customHeight="1">
      <c r="K161" s="15"/>
    </row>
    <row r="162" spans="11:11" ht="15" hidden="1" customHeight="1">
      <c r="K162" s="15"/>
    </row>
    <row r="163" spans="11:11" ht="15" hidden="1" customHeight="1">
      <c r="K163" s="15"/>
    </row>
    <row r="164" spans="11:11" ht="15" hidden="1" customHeight="1">
      <c r="K164" s="15"/>
    </row>
    <row r="165" spans="11:11" ht="15" hidden="1" customHeight="1">
      <c r="K165" s="15"/>
    </row>
    <row r="166" spans="11:11" ht="15" hidden="1" customHeight="1">
      <c r="K166" s="15"/>
    </row>
    <row r="167" spans="11:11" ht="15" hidden="1" customHeight="1">
      <c r="K167" s="15"/>
    </row>
    <row r="168" spans="11:11" ht="15" hidden="1" customHeight="1">
      <c r="K168" s="15"/>
    </row>
    <row r="169" spans="11:11" ht="15" hidden="1" customHeight="1">
      <c r="K169" s="15"/>
    </row>
    <row r="170" spans="11:11" ht="15" hidden="1" customHeight="1">
      <c r="K170" s="23"/>
    </row>
    <row r="171" spans="11:11" ht="15" hidden="1" customHeight="1">
      <c r="K171" s="23"/>
    </row>
    <row r="172" spans="11:11" ht="15" hidden="1" customHeight="1">
      <c r="K172" s="23"/>
    </row>
    <row r="173" spans="11:11" ht="15" hidden="1" customHeight="1">
      <c r="K173" s="23"/>
    </row>
    <row r="174" spans="11:11" ht="15" hidden="1" customHeight="1">
      <c r="K174" s="23"/>
    </row>
    <row r="175" spans="11:11" ht="15" hidden="1" customHeight="1">
      <c r="K175" s="23"/>
    </row>
    <row r="176" spans="11:11" ht="15" hidden="1" customHeight="1">
      <c r="K176" s="23"/>
    </row>
    <row r="177" spans="11:11" ht="15" hidden="1" customHeight="1">
      <c r="K177" s="23"/>
    </row>
    <row r="178" spans="11:11" ht="15" hidden="1" customHeight="1">
      <c r="K178" s="23"/>
    </row>
    <row r="179" spans="11:11" ht="15" hidden="1" customHeight="1">
      <c r="K179" s="23"/>
    </row>
    <row r="180" spans="11:11" ht="15" hidden="1" customHeight="1">
      <c r="K180" s="23"/>
    </row>
    <row r="181" spans="11:11" ht="15" hidden="1" customHeight="1">
      <c r="K181" s="23"/>
    </row>
    <row r="182" spans="11:11" ht="15" hidden="1" customHeight="1">
      <c r="K182" s="23"/>
    </row>
    <row r="183" spans="11:11" ht="15" hidden="1" customHeight="1">
      <c r="K183" s="23"/>
    </row>
    <row r="184" spans="11:11" ht="15" hidden="1" customHeight="1">
      <c r="K184" s="23"/>
    </row>
    <row r="185" spans="11:11" ht="15" hidden="1" customHeight="1">
      <c r="K185" s="23"/>
    </row>
    <row r="186" spans="11:11" ht="15" hidden="1" customHeight="1">
      <c r="K186" s="23"/>
    </row>
    <row r="187" spans="11:11" ht="15" hidden="1" customHeight="1">
      <c r="K187" s="23"/>
    </row>
    <row r="188" spans="11:11" ht="15" hidden="1" customHeight="1">
      <c r="K188" s="23"/>
    </row>
    <row r="189" spans="11:11" ht="15" hidden="1" customHeight="1">
      <c r="K189" s="23"/>
    </row>
    <row r="190" spans="11:11" ht="15" hidden="1" customHeight="1">
      <c r="K190" s="23"/>
    </row>
    <row r="191" spans="11:11" ht="15" hidden="1" customHeight="1">
      <c r="K191" s="23"/>
    </row>
    <row r="192" spans="11:11" ht="15" hidden="1" customHeight="1">
      <c r="K192" s="23"/>
    </row>
    <row r="193" spans="11:11" ht="15" hidden="1" customHeight="1">
      <c r="K193" s="23"/>
    </row>
    <row r="194" spans="11:11" ht="15" hidden="1" customHeight="1">
      <c r="K194" s="23"/>
    </row>
    <row r="195" spans="11:11" ht="15" hidden="1" customHeight="1">
      <c r="K195" s="23"/>
    </row>
    <row r="196" spans="11:11" ht="15" hidden="1" customHeight="1">
      <c r="K196" s="23"/>
    </row>
    <row r="197" spans="11:11" ht="15" hidden="1" customHeight="1">
      <c r="K197" s="23"/>
    </row>
    <row r="198" spans="11:11" ht="15" hidden="1" customHeight="1">
      <c r="K198" s="23"/>
    </row>
    <row r="199" spans="11:11" ht="15" hidden="1" customHeight="1">
      <c r="K199" s="23"/>
    </row>
    <row r="200" spans="11:11" ht="15" hidden="1" customHeight="1">
      <c r="K200" s="23"/>
    </row>
    <row r="201" spans="11:11" ht="15" hidden="1" customHeight="1">
      <c r="K201" s="23"/>
    </row>
    <row r="202" spans="11:11" ht="15" hidden="1" customHeight="1">
      <c r="K202" s="23"/>
    </row>
    <row r="203" spans="11:11" ht="15" hidden="1" customHeight="1">
      <c r="K203" s="23"/>
    </row>
    <row r="204" spans="11:11" ht="15" hidden="1" customHeight="1">
      <c r="K204" s="23"/>
    </row>
    <row r="205" spans="11:11" ht="15" hidden="1" customHeight="1">
      <c r="K205" s="23"/>
    </row>
    <row r="206" spans="11:11" ht="15" hidden="1" customHeight="1">
      <c r="K206" s="23"/>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0" hidden="1" customHeight="1">
      <c r="K325" s="23"/>
    </row>
    <row r="326" spans="11:11" ht="0" hidden="1" customHeight="1">
      <c r="K326" s="23"/>
    </row>
    <row r="327" spans="11:11" ht="0" hidden="1" customHeight="1">
      <c r="K327" s="23"/>
    </row>
  </sheetData>
  <sheetProtection algorithmName="SHA-512" hashValue="zsUMNmltojz6MK+afDtGUtpqjytj1FutzXFls26kbj6SN7pHrGxn+U32culxvEMNXXsaAmd7Zynv/jom+DdgIA==" saltValue="24pbUkG7lt6ghhbkqtJU6Q==" spinCount="100000" sheet="1" objects="1" scenarios="1"/>
  <mergeCells count="69">
    <mergeCell ref="D135:D140"/>
    <mergeCell ref="E135:E136"/>
    <mergeCell ref="I135:I140"/>
    <mergeCell ref="J135:J140"/>
    <mergeCell ref="E137:E138"/>
    <mergeCell ref="E139:E140"/>
    <mergeCell ref="I132:I134"/>
    <mergeCell ref="J132:J134"/>
    <mergeCell ref="D109:D125"/>
    <mergeCell ref="E109:E111"/>
    <mergeCell ref="I109:I111"/>
    <mergeCell ref="J109:J111"/>
    <mergeCell ref="E112:E114"/>
    <mergeCell ref="I112:I121"/>
    <mergeCell ref="E115:E117"/>
    <mergeCell ref="E122:E124"/>
    <mergeCell ref="I122:I125"/>
    <mergeCell ref="E126:E128"/>
    <mergeCell ref="I126:I128"/>
    <mergeCell ref="J126:J128"/>
    <mergeCell ref="E129:E131"/>
    <mergeCell ref="I129:I131"/>
    <mergeCell ref="J129:J131"/>
    <mergeCell ref="C91:C140"/>
    <mergeCell ref="D91:D108"/>
    <mergeCell ref="I91:I96"/>
    <mergeCell ref="J91:J96"/>
    <mergeCell ref="E97:E99"/>
    <mergeCell ref="I97:I102"/>
    <mergeCell ref="J112:J121"/>
    <mergeCell ref="I106:I108"/>
    <mergeCell ref="J106:J108"/>
    <mergeCell ref="J122:J125"/>
    <mergeCell ref="J97:J102"/>
    <mergeCell ref="E100:E102"/>
    <mergeCell ref="E103:E105"/>
    <mergeCell ref="I103:I105"/>
    <mergeCell ref="J103:J105"/>
    <mergeCell ref="D126:D134"/>
    <mergeCell ref="D75:D90"/>
    <mergeCell ref="E75:E77"/>
    <mergeCell ref="I75:I77"/>
    <mergeCell ref="J75:J77"/>
    <mergeCell ref="E78:E80"/>
    <mergeCell ref="I78:I80"/>
    <mergeCell ref="J78:J80"/>
    <mergeCell ref="I81:I82"/>
    <mergeCell ref="J81:J82"/>
    <mergeCell ref="I83:I84"/>
    <mergeCell ref="J83:J84"/>
    <mergeCell ref="I85:I86"/>
    <mergeCell ref="J85:J86"/>
    <mergeCell ref="I87:I90"/>
    <mergeCell ref="J87:J90"/>
    <mergeCell ref="C19:C34"/>
    <mergeCell ref="C46:C52"/>
    <mergeCell ref="B54:K54"/>
    <mergeCell ref="J65:J74"/>
    <mergeCell ref="B37:C37"/>
    <mergeCell ref="I52:K52"/>
    <mergeCell ref="I19:K20"/>
    <mergeCell ref="I23:K34"/>
    <mergeCell ref="I42:K51"/>
    <mergeCell ref="B8:C8"/>
    <mergeCell ref="B11:K11"/>
    <mergeCell ref="B12:K12"/>
    <mergeCell ref="C13:J13"/>
    <mergeCell ref="C16:C17"/>
    <mergeCell ref="I16:K17"/>
  </mergeCells>
  <hyperlinks>
    <hyperlink ref="B2" location="'Ethics, Risks and Compliance'!A1" display="Ethics, Risk Management and Compliance" xr:uid="{466549D1-59C0-47EF-87CC-D9CD6F124830}"/>
    <hyperlink ref="C2" location="'Markets of Operation'!A1" display="Markets of Operation" xr:uid="{F3FEF5C1-9F39-4CE9-A384-04019E7AC56A}"/>
    <hyperlink ref="D2" location="'Climate Change'!A1" display="Climate Change" xr:uid="{F9FDC0C6-7543-4DEA-830D-D44DEA9DCF13}"/>
    <hyperlink ref="E2" location="'Water Management'!A1" display="Water Mangement" xr:uid="{54593D67-D0C8-44B3-A20B-ED40031014D7}"/>
    <hyperlink ref="E1" location="Introduction!A1" display="Introduction" xr:uid="{6B582E8F-7A8C-48EB-B0EC-E17CAA8C86B2}"/>
    <hyperlink ref="F1" location="'Sustainability Commitment'!A1" display="Sustainability Commitment" xr:uid="{8D9FA35F-BC3A-497E-99CC-A40767E0EBAC}"/>
    <hyperlink ref="G1" location="Materiality!A1" display="Materiality" xr:uid="{DC6BA616-D94D-4E8F-8EE1-3AE032103F18}"/>
    <hyperlink ref="F2" location="'Biodiversity and Impacts'!A1" display="Biodiversity and Ecological Impacts" xr:uid="{5912F3CA-D50A-480B-8B9F-9198187F6C41}"/>
    <hyperlink ref="G2" location="'Sustainable Sourcing'!A1" display="Sustainable Sourcing" xr:uid="{ED7506A3-0335-47BB-AA65-D4789497CF90}"/>
    <hyperlink ref="H2" location="'Health and Safety'!A1" display="Occupational Health and Safety" xr:uid="{9C4C40C0-AA79-4B05-AECD-E4EE98848090}"/>
    <hyperlink ref="I2" location="'Development and Appreciation'!A1" display="Respect, Development and Appreciation of People" xr:uid="{5ACAFD2D-61AB-45FE-950E-B2F43C4A56D5}"/>
    <hyperlink ref="J2" location="'Food Quality and Safety'!A1" display="Food Quality and Safety" xr:uid="{054CD596-5314-42D5-9D0C-C16EE9EC8854}"/>
    <hyperlink ref="K2" location="'Animal Welfare'!A1" display="Animal Welfare" xr:uid="{925CC1B6-CF94-4F36-988C-A8654EB561DA}"/>
    <hyperlink ref="B4" location="'Ethics, Risks and Compliance'!A1" display="Ethics, Risk Management and Compliance" xr:uid="{588C9307-4BBA-49DF-BF1D-236299154096}"/>
    <hyperlink ref="D4" location="'Climate Change'!A1" display="Climate Change" xr:uid="{7D74E53C-F5BA-43EC-B69C-618EE6368B20}"/>
    <hyperlink ref="E3" location="Introduction!A1" display="Introduction" xr:uid="{EE056C6E-1658-45FD-A3B9-3F580388357D}"/>
    <hyperlink ref="F3" location="'Sustainability Commitment'!A1" display="Sustainability Commitment" xr:uid="{9418B625-E3E8-4F3E-9BF9-17D81554B302}"/>
    <hyperlink ref="G3" location="Materiality!A1" display="Materiality" xr:uid="{F7C4C360-95DF-415D-825B-0D8B7D762B9E}"/>
    <hyperlink ref="F4" location="'Biodiversity and Impacts'!A1" display="Biodiversity and Ecological Impacts" xr:uid="{2E00A183-3481-424D-A650-D1D966E65C72}"/>
    <hyperlink ref="G4" location="'Sustainable Sourcing'!A1" display="Sustainable Sourcing" xr:uid="{D674F171-7172-48E3-8BAC-224774FE8174}"/>
    <hyperlink ref="H4" location="'Employee health and safety'!A1" display="Employee health, safety, and well-being" xr:uid="{95223055-E7B4-47AB-B31E-FF39FB131FD7}"/>
    <hyperlink ref="I4" location="'Development and Recognition'!A1" display="Respect, development and recognition of people" xr:uid="{B143E073-E7B5-4024-90FE-FDEAD7803191}"/>
    <hyperlink ref="J4" location="'Food Quality and Safety'!A1" display="Food Quality and Safety" xr:uid="{60DCF313-E51F-49DA-A2CB-C12CAA91CD3A}"/>
    <hyperlink ref="K4" location="'Animal Welfare'!A1" display="Animal Welfare" xr:uid="{DE54EE72-D269-4961-985E-6CD0B6D8B6A5}"/>
    <hyperlink ref="D5" location="'Additional Disclosures'!A1" display="Additional Disclosures" xr:uid="{1B91B831-BF6B-413B-87E5-AD8F524CD5E3}"/>
    <hyperlink ref="E5" location="SARB!A1" display="SARB" xr:uid="{C2B49000-F4A5-4D85-9303-62E4459D8F5B}"/>
    <hyperlink ref="F5" location="Policies!A1" display="Policies" xr:uid="{A05AE39B-A8C7-43F6-839C-EA7A8D04C18F}"/>
    <hyperlink ref="G5" location="'GRI Content Index'!A1" display="GRI Content Index" xr:uid="{0E60EAF0-B8C1-4FE8-B0E6-2EFC23F0ECDF}"/>
    <hyperlink ref="H5" location="'SASB Index'!A1" display="SASB Index" xr:uid="{4034AEBC-84E6-40D5-B8BD-B10AC7D26BE7}"/>
    <hyperlink ref="E4" location="'Water Management'!A1" display="Water Management" xr:uid="{21E128AC-2984-4673-A213-F3A2B22F7870}"/>
    <hyperlink ref="C4" location="'Market presence'!A1" display="Market presence" xr:uid="{03AC3B8F-7837-415E-BA50-7A3800A1FB93}"/>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BA1BD-07E4-464D-80EB-DBF609A1EFCA}">
  <sheetPr>
    <pageSetUpPr fitToPage="1"/>
  </sheetPr>
  <dimension ref="A3:O305"/>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65" t="s">
        <v>5</v>
      </c>
      <c r="C8" s="765"/>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17"/>
      <c r="B10" s="153"/>
      <c r="C10" s="38"/>
      <c r="D10" s="38"/>
      <c r="E10" s="38"/>
      <c r="F10" s="38"/>
      <c r="G10" s="38"/>
      <c r="H10" s="38"/>
      <c r="I10" s="38"/>
      <c r="J10" s="18"/>
      <c r="K10" s="21"/>
    </row>
    <row r="11" spans="1:12" ht="45" customHeight="1">
      <c r="A11" s="17"/>
      <c r="B11" s="713" t="s">
        <v>219</v>
      </c>
      <c r="C11" s="713"/>
      <c r="D11" s="713"/>
      <c r="E11" s="713"/>
      <c r="F11" s="713"/>
      <c r="G11" s="713"/>
      <c r="H11" s="713"/>
      <c r="I11" s="713"/>
      <c r="J11" s="713"/>
      <c r="K11" s="713"/>
    </row>
    <row r="12" spans="1:12" ht="386.25" customHeight="1">
      <c r="A12" s="17"/>
      <c r="B12" s="714" t="s">
        <v>220</v>
      </c>
      <c r="C12" s="714"/>
      <c r="D12" s="714"/>
      <c r="E12" s="714"/>
      <c r="F12" s="714"/>
      <c r="G12" s="714"/>
      <c r="H12" s="714"/>
      <c r="I12" s="714"/>
      <c r="J12" s="714"/>
      <c r="K12" s="714"/>
    </row>
    <row r="13" spans="1:12" ht="17.45" thickBot="1">
      <c r="A13" s="43"/>
      <c r="B13" s="427"/>
      <c r="C13" s="715"/>
      <c r="D13" s="715"/>
      <c r="E13" s="715"/>
      <c r="F13" s="715"/>
      <c r="G13" s="715"/>
      <c r="H13" s="715"/>
      <c r="I13" s="715"/>
      <c r="J13" s="715"/>
      <c r="K13" s="21"/>
    </row>
    <row r="14" spans="1:12" ht="30" customHeight="1" thickBot="1">
      <c r="A14" s="43"/>
      <c r="B14" s="717" t="s">
        <v>221</v>
      </c>
      <c r="C14" s="717"/>
      <c r="D14" s="154"/>
      <c r="E14" s="154"/>
      <c r="F14" s="154"/>
      <c r="G14" s="154"/>
      <c r="H14" s="154"/>
      <c r="I14" s="428"/>
      <c r="J14" s="417"/>
      <c r="K14" s="413"/>
    </row>
    <row r="15" spans="1:12" ht="30" customHeight="1">
      <c r="A15" s="43"/>
      <c r="B15" s="164"/>
      <c r="C15" s="164"/>
      <c r="D15" s="164"/>
      <c r="E15" s="157">
        <v>2023</v>
      </c>
      <c r="F15" s="157">
        <v>2024</v>
      </c>
      <c r="G15" s="157">
        <v>2025</v>
      </c>
      <c r="H15" s="157" t="s">
        <v>176</v>
      </c>
      <c r="I15" s="156" t="s">
        <v>177</v>
      </c>
      <c r="J15" s="157"/>
      <c r="K15" s="414"/>
      <c r="L15" s="59"/>
    </row>
    <row r="16" spans="1:12" ht="30" customHeight="1">
      <c r="A16" s="43"/>
      <c r="B16" s="164"/>
      <c r="C16" s="716" t="s">
        <v>222</v>
      </c>
      <c r="D16" s="169" t="s">
        <v>223</v>
      </c>
      <c r="E16" s="172">
        <v>4177.1000000000004</v>
      </c>
      <c r="F16" s="172">
        <v>5304.5</v>
      </c>
      <c r="G16" s="172">
        <v>6404.82</v>
      </c>
      <c r="H16" s="603">
        <v>0.21</v>
      </c>
      <c r="I16" s="521"/>
      <c r="J16" s="429"/>
      <c r="K16" s="429"/>
      <c r="L16" s="59"/>
    </row>
    <row r="17" spans="1:12" ht="63.75" customHeight="1">
      <c r="A17" s="43"/>
      <c r="B17" s="164"/>
      <c r="C17" s="716"/>
      <c r="D17" s="169" t="s">
        <v>224</v>
      </c>
      <c r="E17" s="172">
        <v>1249.5</v>
      </c>
      <c r="F17" s="172">
        <v>1681.9</v>
      </c>
      <c r="G17" s="172">
        <v>1879.4</v>
      </c>
      <c r="H17" s="603">
        <v>0.12</v>
      </c>
      <c r="I17" s="521"/>
      <c r="J17" s="429"/>
      <c r="K17" s="429"/>
      <c r="L17" s="59"/>
    </row>
    <row r="18" spans="1:12" ht="64.5" customHeight="1">
      <c r="A18" s="43"/>
      <c r="B18" s="164"/>
      <c r="C18" s="716"/>
      <c r="D18" s="169" t="s">
        <v>225</v>
      </c>
      <c r="E18" s="172">
        <v>436.9</v>
      </c>
      <c r="F18" s="172">
        <v>298.10000000000002</v>
      </c>
      <c r="G18" s="172">
        <v>244.15</v>
      </c>
      <c r="H18" s="603">
        <v>-0.18</v>
      </c>
      <c r="I18" s="521"/>
      <c r="J18" s="429"/>
      <c r="K18" s="429"/>
      <c r="L18" s="59"/>
    </row>
    <row r="19" spans="1:12" ht="56.25" customHeight="1">
      <c r="A19" s="43"/>
      <c r="B19" s="164"/>
      <c r="C19" s="716"/>
      <c r="D19" s="169" t="s">
        <v>226</v>
      </c>
      <c r="E19" s="172">
        <v>2095.1</v>
      </c>
      <c r="F19" s="172">
        <v>4888.3</v>
      </c>
      <c r="G19" s="172">
        <v>3921.31</v>
      </c>
      <c r="H19" s="603">
        <v>-0.2</v>
      </c>
      <c r="I19" s="521"/>
      <c r="J19" s="429"/>
      <c r="K19" s="429"/>
      <c r="L19" s="59"/>
    </row>
    <row r="20" spans="1:12" ht="61.5" customHeight="1">
      <c r="A20" s="43"/>
      <c r="B20" s="164"/>
      <c r="C20" s="716"/>
      <c r="D20" s="169" t="s">
        <v>227</v>
      </c>
      <c r="E20" s="172">
        <v>395.5</v>
      </c>
      <c r="F20" s="172">
        <v>1563.8</v>
      </c>
      <c r="G20" s="172">
        <v>848.26</v>
      </c>
      <c r="H20" s="603">
        <v>-0.46</v>
      </c>
      <c r="I20" s="521"/>
      <c r="J20" s="429"/>
      <c r="K20" s="429"/>
      <c r="L20" s="59"/>
    </row>
    <row r="21" spans="1:12" ht="30" customHeight="1">
      <c r="A21" s="43"/>
      <c r="B21" s="164"/>
      <c r="C21" s="716"/>
      <c r="D21" s="169" t="s">
        <v>228</v>
      </c>
      <c r="E21" s="172">
        <v>28642.5</v>
      </c>
      <c r="F21" s="172">
        <v>36339.199999999997</v>
      </c>
      <c r="G21" s="172">
        <v>58015.86</v>
      </c>
      <c r="H21" s="603">
        <v>0.6</v>
      </c>
      <c r="I21" s="521"/>
      <c r="J21" s="429"/>
      <c r="K21" s="429"/>
      <c r="L21" s="59"/>
    </row>
    <row r="22" spans="1:12" ht="30" customHeight="1">
      <c r="A22" s="43"/>
      <c r="B22" s="164"/>
      <c r="C22" s="716"/>
      <c r="D22" s="169" t="s">
        <v>229</v>
      </c>
      <c r="E22" s="172">
        <v>26891.599999999999</v>
      </c>
      <c r="F22" s="172">
        <v>34068.9</v>
      </c>
      <c r="G22" s="172">
        <v>54830.07</v>
      </c>
      <c r="H22" s="603">
        <v>0.61</v>
      </c>
      <c r="I22" s="521"/>
      <c r="J22" s="521"/>
      <c r="K22" s="521"/>
      <c r="L22" s="59"/>
    </row>
    <row r="23" spans="1:12" ht="30" customHeight="1" thickBot="1">
      <c r="A23" s="43"/>
      <c r="B23" s="417"/>
      <c r="C23" s="716"/>
      <c r="D23" s="430" t="s">
        <v>230</v>
      </c>
      <c r="E23" s="172">
        <v>395.5</v>
      </c>
      <c r="F23" s="172">
        <v>-1563.8</v>
      </c>
      <c r="G23" s="172">
        <v>848.26</v>
      </c>
      <c r="H23" s="551" t="s">
        <v>231</v>
      </c>
      <c r="I23" s="779"/>
      <c r="J23" s="779"/>
      <c r="K23" s="779"/>
    </row>
    <row r="24" spans="1:12" ht="30" customHeight="1" thickBot="1">
      <c r="A24" s="43"/>
      <c r="B24" s="770" t="s">
        <v>204</v>
      </c>
      <c r="C24" s="770"/>
      <c r="D24" s="247"/>
      <c r="E24" s="247"/>
      <c r="F24" s="247"/>
      <c r="G24" s="247"/>
      <c r="H24" s="154"/>
      <c r="I24" s="428"/>
      <c r="J24" s="417"/>
      <c r="K24" s="413"/>
    </row>
    <row r="25" spans="1:12" ht="30" customHeight="1">
      <c r="A25" s="43"/>
      <c r="B25" s="164"/>
      <c r="C25" s="431"/>
      <c r="D25" s="431" t="s">
        <v>232</v>
      </c>
      <c r="E25" s="157">
        <v>2023</v>
      </c>
      <c r="F25" s="157">
        <v>2024</v>
      </c>
      <c r="G25" s="157">
        <v>2025</v>
      </c>
      <c r="H25" s="157" t="s">
        <v>176</v>
      </c>
      <c r="I25" s="156" t="s">
        <v>177</v>
      </c>
      <c r="J25" s="157"/>
      <c r="K25" s="414"/>
    </row>
    <row r="26" spans="1:12" ht="30" customHeight="1">
      <c r="A26" s="43"/>
      <c r="B26" s="190"/>
      <c r="C26" s="716" t="s">
        <v>233</v>
      </c>
      <c r="D26" s="290" t="s">
        <v>234</v>
      </c>
      <c r="E26" s="317">
        <v>3876708</v>
      </c>
      <c r="F26" s="317">
        <v>4417489</v>
      </c>
      <c r="G26" s="317">
        <v>5969048</v>
      </c>
      <c r="H26" s="604">
        <v>0.35099999999999998</v>
      </c>
      <c r="I26" s="432"/>
      <c r="J26" s="432"/>
      <c r="K26" s="432"/>
    </row>
    <row r="27" spans="1:12" ht="30" customHeight="1">
      <c r="A27" s="43"/>
      <c r="B27" s="190"/>
      <c r="C27" s="716"/>
      <c r="D27" s="158" t="s">
        <v>235</v>
      </c>
      <c r="E27" s="170">
        <v>1239433</v>
      </c>
      <c r="F27" s="170">
        <v>1285447</v>
      </c>
      <c r="G27" s="318">
        <v>1949220</v>
      </c>
      <c r="H27" s="598">
        <v>0.51600000000000001</v>
      </c>
      <c r="I27" s="432" t="s">
        <v>236</v>
      </c>
      <c r="J27" s="432"/>
      <c r="K27" s="432"/>
    </row>
    <row r="28" spans="1:12" ht="30" customHeight="1">
      <c r="A28" s="43"/>
      <c r="B28" s="190"/>
      <c r="C28" s="716"/>
      <c r="D28" s="424" t="s">
        <v>237</v>
      </c>
      <c r="E28" s="319">
        <v>1638305</v>
      </c>
      <c r="F28" s="319">
        <v>1900807</v>
      </c>
      <c r="G28" s="320">
        <v>2104214</v>
      </c>
      <c r="H28" s="598">
        <v>0.107</v>
      </c>
      <c r="I28" s="554" t="s">
        <v>238</v>
      </c>
      <c r="J28" s="434"/>
      <c r="K28" s="434"/>
    </row>
    <row r="29" spans="1:12" ht="30" customHeight="1">
      <c r="A29" s="43"/>
      <c r="B29" s="190"/>
      <c r="C29" s="716"/>
      <c r="D29" s="424" t="s">
        <v>239</v>
      </c>
      <c r="E29" s="319">
        <v>829200</v>
      </c>
      <c r="F29" s="319">
        <v>952859</v>
      </c>
      <c r="G29" s="319">
        <v>1280643</v>
      </c>
      <c r="H29" s="598">
        <v>0.34399999999999997</v>
      </c>
      <c r="I29" s="554" t="s">
        <v>240</v>
      </c>
      <c r="J29" s="435"/>
      <c r="K29" s="435"/>
    </row>
    <row r="30" spans="1:12" ht="33.75" customHeight="1">
      <c r="A30" s="43"/>
      <c r="B30" s="190"/>
      <c r="C30" s="716"/>
      <c r="D30" s="426" t="s">
        <v>241</v>
      </c>
      <c r="E30" s="319">
        <v>169770</v>
      </c>
      <c r="F30" s="319">
        <v>278376</v>
      </c>
      <c r="G30" s="319">
        <v>634971</v>
      </c>
      <c r="H30" s="605">
        <v>1.2809999999999999</v>
      </c>
      <c r="I30" s="555" t="s">
        <v>242</v>
      </c>
      <c r="J30" s="436"/>
      <c r="K30" s="436"/>
    </row>
    <row r="31" spans="1:12" ht="30" customHeight="1">
      <c r="A31" s="43"/>
      <c r="B31" s="190"/>
      <c r="C31" s="716"/>
      <c r="D31" s="431" t="s">
        <v>243</v>
      </c>
      <c r="E31" s="319"/>
      <c r="F31" s="319"/>
      <c r="G31" s="319"/>
      <c r="H31" s="605"/>
      <c r="I31" s="436"/>
      <c r="J31" s="436"/>
      <c r="K31" s="437"/>
    </row>
    <row r="32" spans="1:12" ht="30" customHeight="1">
      <c r="A32" s="43"/>
      <c r="B32" s="190"/>
      <c r="C32" s="716"/>
      <c r="D32" s="438" t="s">
        <v>234</v>
      </c>
      <c r="E32" s="321">
        <v>3920338</v>
      </c>
      <c r="F32" s="321">
        <v>3670000</v>
      </c>
      <c r="G32" s="321">
        <v>3131597</v>
      </c>
      <c r="H32" s="605">
        <v>-0.14699999999999999</v>
      </c>
      <c r="I32" s="425"/>
      <c r="J32" s="440"/>
      <c r="K32" s="440"/>
    </row>
    <row r="33" spans="1:11" ht="30" customHeight="1" thickBot="1">
      <c r="A33" s="43"/>
      <c r="B33" s="154"/>
      <c r="C33" s="717"/>
      <c r="D33" s="166" t="s">
        <v>237</v>
      </c>
      <c r="E33" s="322">
        <v>3920338</v>
      </c>
      <c r="F33" s="322">
        <v>3670000</v>
      </c>
      <c r="G33" s="322">
        <v>3131597</v>
      </c>
      <c r="H33" s="606">
        <v>-0.14699999999999999</v>
      </c>
      <c r="I33" s="780" t="s">
        <v>244</v>
      </c>
      <c r="J33" s="780"/>
      <c r="K33" s="780"/>
    </row>
    <row r="34" spans="1:11" ht="30" customHeight="1">
      <c r="B34" s="164"/>
      <c r="C34" s="164"/>
      <c r="D34" s="164"/>
      <c r="E34" s="157">
        <v>2023</v>
      </c>
      <c r="F34" s="157">
        <v>2024</v>
      </c>
      <c r="G34" s="157">
        <v>2025</v>
      </c>
      <c r="H34" s="157" t="s">
        <v>176</v>
      </c>
      <c r="I34" s="156" t="s">
        <v>177</v>
      </c>
      <c r="J34" s="157"/>
      <c r="K34" s="414"/>
    </row>
    <row r="35" spans="1:11" ht="35.1" customHeight="1">
      <c r="B35" s="92"/>
      <c r="C35" s="716" t="s">
        <v>245</v>
      </c>
      <c r="D35" s="290" t="s">
        <v>246</v>
      </c>
      <c r="E35" s="323">
        <v>1714667.38</v>
      </c>
      <c r="F35" s="323">
        <v>2041965.74</v>
      </c>
      <c r="G35" s="323">
        <v>2829719.52</v>
      </c>
      <c r="H35" s="604">
        <v>0.39</v>
      </c>
      <c r="I35" s="42"/>
      <c r="J35" s="29"/>
      <c r="K35" s="92"/>
    </row>
    <row r="36" spans="1:11" ht="30" customHeight="1">
      <c r="B36" s="92"/>
      <c r="C36" s="716"/>
      <c r="D36" s="158" t="s">
        <v>247</v>
      </c>
      <c r="E36" s="179">
        <v>261213.67</v>
      </c>
      <c r="F36" s="179">
        <v>406258.77</v>
      </c>
      <c r="G36" s="324">
        <v>409893.57</v>
      </c>
      <c r="H36" s="598">
        <v>0.01</v>
      </c>
      <c r="I36" s="441"/>
      <c r="J36" s="441"/>
      <c r="K36" s="441"/>
    </row>
    <row r="37" spans="1:11" ht="30" customHeight="1">
      <c r="B37" s="92"/>
      <c r="C37" s="716"/>
      <c r="D37" s="424" t="s">
        <v>248</v>
      </c>
      <c r="E37" s="172">
        <v>21910.52</v>
      </c>
      <c r="F37" s="172">
        <v>74606.2</v>
      </c>
      <c r="G37" s="192">
        <v>81652.149999999994</v>
      </c>
      <c r="H37" s="598">
        <v>0.09</v>
      </c>
      <c r="I37" s="441"/>
      <c r="J37" s="441"/>
      <c r="K37" s="441"/>
    </row>
    <row r="38" spans="1:11" ht="30" customHeight="1">
      <c r="B38" s="92"/>
      <c r="C38" s="716"/>
      <c r="D38" s="424" t="s">
        <v>249</v>
      </c>
      <c r="E38" s="172">
        <v>847914.42</v>
      </c>
      <c r="F38" s="172">
        <v>977111.01</v>
      </c>
      <c r="G38" s="172">
        <v>1694099.74</v>
      </c>
      <c r="H38" s="598">
        <v>0.73</v>
      </c>
      <c r="I38" s="441"/>
      <c r="J38" s="441"/>
      <c r="K38" s="441"/>
    </row>
    <row r="39" spans="1:11" ht="30" customHeight="1">
      <c r="B39" s="92"/>
      <c r="C39" s="716"/>
      <c r="D39" s="424" t="s">
        <v>250</v>
      </c>
      <c r="E39" s="319" t="s">
        <v>121</v>
      </c>
      <c r="F39" s="319" t="s">
        <v>121</v>
      </c>
      <c r="G39" s="319">
        <v>4370.78</v>
      </c>
      <c r="H39" s="605" t="s">
        <v>121</v>
      </c>
      <c r="I39" s="442" t="s">
        <v>251</v>
      </c>
      <c r="J39" s="441"/>
      <c r="K39" s="441"/>
    </row>
    <row r="40" spans="1:11" ht="30" customHeight="1">
      <c r="B40" s="92"/>
      <c r="C40" s="716"/>
      <c r="D40" s="424" t="s">
        <v>252</v>
      </c>
      <c r="E40" s="172">
        <v>78651.039999999994</v>
      </c>
      <c r="F40" s="319">
        <v>102654.06</v>
      </c>
      <c r="G40" s="319">
        <v>105104.8</v>
      </c>
      <c r="H40" s="605">
        <v>0.02</v>
      </c>
      <c r="I40" s="441"/>
      <c r="J40" s="441"/>
      <c r="K40" s="441"/>
    </row>
    <row r="41" spans="1:11" ht="30" customHeight="1">
      <c r="B41" s="92"/>
      <c r="C41" s="716"/>
      <c r="D41" s="424" t="s">
        <v>253</v>
      </c>
      <c r="E41" s="172">
        <v>316280.71000000002</v>
      </c>
      <c r="F41" s="172">
        <v>314903.05</v>
      </c>
      <c r="G41" s="172">
        <v>324091.63</v>
      </c>
      <c r="H41" s="605">
        <v>0.03</v>
      </c>
      <c r="I41" s="441"/>
      <c r="J41" s="441"/>
      <c r="K41" s="441"/>
    </row>
    <row r="42" spans="1:11" ht="30" customHeight="1">
      <c r="B42" s="92"/>
      <c r="C42" s="716"/>
      <c r="D42" s="424" t="s">
        <v>254</v>
      </c>
      <c r="E42" s="172">
        <v>188697.02</v>
      </c>
      <c r="F42" s="172">
        <v>166432.65</v>
      </c>
      <c r="G42" s="172">
        <v>210506.85</v>
      </c>
      <c r="H42" s="605">
        <v>0.26</v>
      </c>
      <c r="I42" s="441"/>
      <c r="J42" s="441"/>
      <c r="K42" s="441"/>
    </row>
    <row r="43" spans="1:11" ht="16.899999999999999">
      <c r="B43" s="21"/>
      <c r="C43" s="262"/>
      <c r="E43" s="29"/>
      <c r="F43" s="92"/>
      <c r="G43" s="29"/>
      <c r="H43" s="171"/>
      <c r="I43" s="42"/>
      <c r="J43" s="778"/>
      <c r="K43" s="21"/>
    </row>
    <row r="44" spans="1:11" ht="42" hidden="1" customHeight="1">
      <c r="B44" s="21"/>
      <c r="C44" s="262"/>
      <c r="E44" s="29"/>
      <c r="F44" s="92"/>
      <c r="G44" s="29"/>
      <c r="H44" s="171"/>
      <c r="I44" s="42"/>
      <c r="J44" s="778"/>
      <c r="K44" s="21"/>
    </row>
    <row r="45" spans="1:11" ht="42" hidden="1" customHeight="1">
      <c r="B45" s="21"/>
      <c r="C45" s="262"/>
      <c r="E45" s="29"/>
      <c r="F45" s="92"/>
      <c r="G45" s="29"/>
      <c r="H45" s="171"/>
      <c r="I45" s="42"/>
      <c r="J45" s="778"/>
      <c r="K45" s="21"/>
    </row>
    <row r="46" spans="1:11" ht="42" hidden="1" customHeight="1">
      <c r="B46" s="21"/>
      <c r="C46" s="262"/>
      <c r="E46" s="29"/>
      <c r="F46" s="92"/>
      <c r="G46" s="29"/>
      <c r="H46" s="171"/>
      <c r="I46" s="42"/>
      <c r="J46" s="778"/>
      <c r="K46" s="21"/>
    </row>
    <row r="47" spans="1:11" ht="42" hidden="1" customHeight="1">
      <c r="B47" s="21"/>
      <c r="C47" s="262"/>
      <c r="E47" s="29"/>
      <c r="F47" s="92"/>
      <c r="G47" s="29"/>
      <c r="H47" s="29"/>
      <c r="I47" s="42"/>
      <c r="J47" s="778"/>
      <c r="K47" s="21"/>
    </row>
    <row r="48" spans="1:11" ht="42" hidden="1" customHeight="1">
      <c r="B48" s="21"/>
      <c r="C48" s="262"/>
      <c r="E48" s="29"/>
      <c r="F48" s="92"/>
      <c r="G48" s="29"/>
      <c r="H48" s="171"/>
      <c r="I48" s="42"/>
      <c r="J48" s="778"/>
      <c r="K48" s="21"/>
    </row>
    <row r="49" spans="2:11" ht="42" hidden="1" customHeight="1">
      <c r="B49" s="21"/>
      <c r="C49" s="262"/>
      <c r="E49" s="29"/>
      <c r="F49" s="92"/>
      <c r="G49" s="29"/>
      <c r="H49" s="29"/>
      <c r="I49" s="42"/>
      <c r="J49" s="778"/>
      <c r="K49" s="21"/>
    </row>
    <row r="50" spans="2:11" ht="30" hidden="1" customHeight="1">
      <c r="B50" s="21"/>
      <c r="C50" s="262"/>
      <c r="E50" s="29"/>
      <c r="F50" s="92"/>
      <c r="G50" s="29"/>
      <c r="H50" s="263"/>
      <c r="I50" s="42"/>
      <c r="J50" s="778"/>
      <c r="K50" s="21"/>
    </row>
    <row r="51" spans="2:11" ht="30" hidden="1" customHeight="1">
      <c r="B51" s="21"/>
      <c r="C51" s="262"/>
      <c r="E51" s="29"/>
      <c r="F51" s="92"/>
      <c r="G51" s="29"/>
      <c r="H51" s="263"/>
      <c r="I51" s="42"/>
      <c r="J51" s="778"/>
      <c r="K51" s="21"/>
    </row>
    <row r="52" spans="2:11" ht="30" hidden="1" customHeight="1">
      <c r="B52" s="21"/>
      <c r="C52" s="262"/>
      <c r="E52" s="29"/>
      <c r="F52" s="92"/>
      <c r="G52" s="29"/>
      <c r="H52" s="263"/>
      <c r="I52" s="42"/>
      <c r="J52" s="778"/>
      <c r="K52" s="21"/>
    </row>
    <row r="53" spans="2:11" ht="108.75" hidden="1" customHeight="1">
      <c r="B53" s="21"/>
      <c r="D53" s="699"/>
      <c r="E53" s="699"/>
      <c r="F53" s="21"/>
      <c r="G53" s="24"/>
      <c r="H53" s="39"/>
      <c r="I53" s="776"/>
      <c r="J53" s="699"/>
      <c r="K53" s="21"/>
    </row>
    <row r="54" spans="2:11" ht="110.85" hidden="1" customHeight="1">
      <c r="B54" s="21"/>
      <c r="D54" s="699"/>
      <c r="E54" s="699"/>
      <c r="F54" s="21"/>
      <c r="G54" s="24"/>
      <c r="H54" s="39"/>
      <c r="I54" s="776"/>
      <c r="J54" s="699"/>
      <c r="K54" s="21"/>
    </row>
    <row r="55" spans="2:11" ht="30" hidden="1" customHeight="1">
      <c r="B55" s="21"/>
      <c r="D55" s="699"/>
      <c r="E55" s="699"/>
      <c r="F55" s="21"/>
      <c r="G55" s="24"/>
      <c r="H55" s="39"/>
      <c r="I55" s="776"/>
      <c r="J55" s="699"/>
      <c r="K55" s="21"/>
    </row>
    <row r="56" spans="2:11" ht="42" hidden="1" customHeight="1">
      <c r="B56" s="21"/>
      <c r="D56" s="699"/>
      <c r="E56" s="699"/>
      <c r="F56" s="21"/>
      <c r="G56" s="41"/>
      <c r="H56" s="39"/>
      <c r="I56" s="776"/>
      <c r="J56" s="699"/>
      <c r="K56" s="21"/>
    </row>
    <row r="57" spans="2:11" ht="42" hidden="1" customHeight="1">
      <c r="B57" s="21"/>
      <c r="D57" s="699"/>
      <c r="E57" s="699"/>
      <c r="F57" s="21"/>
      <c r="G57" s="24"/>
      <c r="H57" s="39"/>
      <c r="I57" s="776"/>
      <c r="J57" s="699"/>
      <c r="K57" s="21"/>
    </row>
    <row r="58" spans="2:11" ht="54" hidden="1" customHeight="1">
      <c r="B58" s="21"/>
      <c r="D58" s="699"/>
      <c r="E58" s="699"/>
      <c r="F58" s="21"/>
      <c r="G58" s="24"/>
      <c r="H58" s="39"/>
      <c r="I58" s="776"/>
      <c r="J58" s="699"/>
      <c r="K58" s="21"/>
    </row>
    <row r="59" spans="2:11" ht="54" hidden="1" customHeight="1">
      <c r="B59" s="21"/>
      <c r="D59" s="699"/>
      <c r="E59" s="24"/>
      <c r="F59" s="21"/>
      <c r="G59" s="24"/>
      <c r="H59" s="39"/>
      <c r="I59" s="776"/>
      <c r="J59" s="699"/>
      <c r="K59" s="21"/>
    </row>
    <row r="60" spans="2:11" ht="54" hidden="1" customHeight="1">
      <c r="B60" s="21"/>
      <c r="D60" s="699"/>
      <c r="E60" s="24"/>
      <c r="F60" s="21"/>
      <c r="G60" s="24"/>
      <c r="H60" s="39"/>
      <c r="I60" s="776"/>
      <c r="J60" s="699"/>
      <c r="K60" s="21"/>
    </row>
    <row r="61" spans="2:11" ht="54" hidden="1" customHeight="1">
      <c r="B61" s="21"/>
      <c r="D61" s="699"/>
      <c r="E61" s="24"/>
      <c r="F61" s="21"/>
      <c r="G61" s="24"/>
      <c r="H61" s="39"/>
      <c r="I61" s="776"/>
      <c r="J61" s="699"/>
      <c r="K61" s="21"/>
    </row>
    <row r="62" spans="2:11" ht="30" hidden="1" customHeight="1">
      <c r="B62" s="21"/>
      <c r="D62" s="699"/>
      <c r="E62" s="24"/>
      <c r="F62" s="21"/>
      <c r="G62" s="24"/>
      <c r="H62" s="39"/>
      <c r="I62" s="776"/>
      <c r="J62" s="699"/>
      <c r="K62" s="21"/>
    </row>
    <row r="63" spans="2:11" ht="30" hidden="1" customHeight="1">
      <c r="B63" s="21"/>
      <c r="D63" s="699"/>
      <c r="E63" s="24"/>
      <c r="F63" s="21"/>
      <c r="G63" s="24"/>
      <c r="H63" s="39"/>
      <c r="I63" s="776"/>
      <c r="J63" s="699"/>
      <c r="K63" s="21"/>
    </row>
    <row r="64" spans="2:11" ht="30" hidden="1" customHeight="1">
      <c r="B64" s="21"/>
      <c r="D64" s="699"/>
      <c r="E64" s="24"/>
      <c r="F64" s="21"/>
      <c r="G64" s="24"/>
      <c r="H64" s="39"/>
      <c r="I64" s="776"/>
      <c r="J64" s="699"/>
      <c r="K64" s="21"/>
    </row>
    <row r="65" spans="2:11" ht="30" hidden="1" customHeight="1">
      <c r="B65" s="21"/>
      <c r="D65" s="699"/>
      <c r="E65" s="24"/>
      <c r="F65" s="21"/>
      <c r="G65" s="24"/>
      <c r="H65" s="26"/>
      <c r="I65" s="776"/>
      <c r="J65" s="699"/>
      <c r="K65" s="21"/>
    </row>
    <row r="66" spans="2:11" ht="30" hidden="1" customHeight="1">
      <c r="B66" s="21"/>
      <c r="D66" s="699"/>
      <c r="E66" s="24"/>
      <c r="F66" s="21"/>
      <c r="G66" s="24"/>
      <c r="H66" s="26"/>
      <c r="I66" s="776"/>
      <c r="J66" s="699"/>
      <c r="K66" s="21"/>
    </row>
    <row r="67" spans="2:11" ht="30" hidden="1" customHeight="1">
      <c r="B67" s="21"/>
      <c r="D67" s="699"/>
      <c r="E67" s="24"/>
      <c r="F67" s="21"/>
      <c r="G67" s="24"/>
      <c r="H67" s="27"/>
      <c r="I67" s="776"/>
      <c r="J67" s="699"/>
      <c r="K67" s="21"/>
    </row>
    <row r="68" spans="2:11" ht="30" hidden="1" customHeight="1">
      <c r="B68" s="21"/>
      <c r="D68" s="699"/>
      <c r="E68" s="24"/>
      <c r="F68" s="21"/>
      <c r="G68" s="24"/>
      <c r="H68" s="27"/>
      <c r="I68" s="776"/>
      <c r="J68" s="699"/>
      <c r="K68" s="21"/>
    </row>
    <row r="69" spans="2:11" ht="30" hidden="1" customHeight="1">
      <c r="B69" s="21"/>
      <c r="C69" s="777"/>
      <c r="D69" s="699"/>
      <c r="E69" s="24"/>
      <c r="F69" s="21"/>
      <c r="G69" s="24"/>
      <c r="H69" s="40"/>
      <c r="I69" s="776"/>
      <c r="J69" s="699"/>
      <c r="K69" s="21"/>
    </row>
    <row r="70" spans="2:11" ht="30" hidden="1" customHeight="1">
      <c r="B70" s="21"/>
      <c r="C70" s="777"/>
      <c r="D70" s="699"/>
      <c r="E70" s="24"/>
      <c r="F70" s="21"/>
      <c r="G70" s="24"/>
      <c r="H70" s="40"/>
      <c r="I70" s="776"/>
      <c r="J70" s="699"/>
      <c r="K70" s="21"/>
    </row>
    <row r="71" spans="2:11" ht="30" hidden="1" customHeight="1">
      <c r="B71" s="21"/>
      <c r="C71" s="777"/>
      <c r="D71" s="699"/>
      <c r="E71" s="24"/>
      <c r="F71" s="21"/>
      <c r="G71" s="24"/>
      <c r="H71" s="40"/>
      <c r="I71" s="776"/>
      <c r="J71" s="699"/>
      <c r="K71" s="21"/>
    </row>
    <row r="72" spans="2:11" ht="75" hidden="1" customHeight="1">
      <c r="B72" s="21"/>
      <c r="C72" s="777"/>
      <c r="D72" s="699"/>
      <c r="E72" s="24"/>
      <c r="F72" s="21"/>
      <c r="G72" s="24"/>
      <c r="H72" s="40"/>
      <c r="I72" s="776"/>
      <c r="J72" s="699"/>
      <c r="K72" s="21"/>
    </row>
    <row r="73" spans="2:11" ht="60" hidden="1" customHeight="1">
      <c r="B73" s="21"/>
      <c r="C73" s="777"/>
      <c r="D73" s="699"/>
      <c r="E73" s="24"/>
      <c r="F73" s="21"/>
      <c r="G73" s="24"/>
      <c r="H73" s="40"/>
      <c r="I73" s="776"/>
      <c r="J73" s="699"/>
      <c r="K73" s="21"/>
    </row>
    <row r="74" spans="2:11" ht="72.75" hidden="1" customHeight="1">
      <c r="B74" s="21"/>
      <c r="C74" s="777"/>
      <c r="D74" s="699"/>
      <c r="E74" s="24"/>
      <c r="F74" s="21"/>
      <c r="G74" s="24"/>
      <c r="H74" s="40"/>
      <c r="I74" s="776"/>
      <c r="J74" s="699"/>
      <c r="K74" s="21"/>
    </row>
    <row r="75" spans="2:11" ht="75" hidden="1" customHeight="1">
      <c r="B75" s="21"/>
      <c r="C75" s="777"/>
      <c r="D75" s="699"/>
      <c r="E75" s="699"/>
      <c r="F75" s="21"/>
      <c r="G75" s="24"/>
      <c r="H75" s="26"/>
      <c r="I75" s="776"/>
      <c r="J75" s="699"/>
      <c r="K75" s="21"/>
    </row>
    <row r="76" spans="2:11" ht="42" hidden="1" customHeight="1">
      <c r="B76" s="21"/>
      <c r="C76" s="777"/>
      <c r="D76" s="699"/>
      <c r="E76" s="699"/>
      <c r="F76" s="21"/>
      <c r="G76" s="24"/>
      <c r="H76" s="26"/>
      <c r="I76" s="776"/>
      <c r="J76" s="699"/>
      <c r="K76" s="21"/>
    </row>
    <row r="77" spans="2:11" ht="75" hidden="1" customHeight="1">
      <c r="B77" s="21"/>
      <c r="C77" s="777"/>
      <c r="D77" s="699"/>
      <c r="E77" s="699"/>
      <c r="F77" s="21"/>
      <c r="G77" s="24"/>
      <c r="H77" s="26"/>
      <c r="I77" s="776"/>
      <c r="J77" s="699"/>
      <c r="K77" s="21"/>
    </row>
    <row r="78" spans="2:11" ht="42" hidden="1" customHeight="1">
      <c r="B78" s="21"/>
      <c r="C78" s="777"/>
      <c r="D78" s="699"/>
      <c r="E78" s="699"/>
      <c r="F78" s="21"/>
      <c r="G78" s="24"/>
      <c r="H78" s="26"/>
      <c r="I78" s="776"/>
      <c r="J78" s="699"/>
      <c r="K78" s="21"/>
    </row>
    <row r="79" spans="2:11" ht="30" hidden="1" customHeight="1">
      <c r="B79" s="21"/>
      <c r="C79" s="777"/>
      <c r="D79" s="699"/>
      <c r="E79" s="699"/>
      <c r="F79" s="21"/>
      <c r="G79" s="24"/>
      <c r="H79" s="26"/>
      <c r="I79" s="776"/>
      <c r="J79" s="699"/>
      <c r="K79" s="21"/>
    </row>
    <row r="80" spans="2:11" ht="30" hidden="1" customHeight="1">
      <c r="B80" s="21"/>
      <c r="C80" s="777"/>
      <c r="D80" s="699"/>
      <c r="E80" s="699"/>
      <c r="F80" s="21"/>
      <c r="G80" s="24"/>
      <c r="H80" s="26"/>
      <c r="I80" s="776"/>
      <c r="J80" s="699"/>
      <c r="K80" s="21"/>
    </row>
    <row r="81" spans="2:11" ht="60.75" hidden="1" customHeight="1">
      <c r="B81" s="21"/>
      <c r="C81" s="777"/>
      <c r="D81" s="699"/>
      <c r="E81" s="699"/>
      <c r="F81" s="21"/>
      <c r="G81" s="24"/>
      <c r="H81" s="26"/>
      <c r="I81" s="776"/>
      <c r="J81" s="699"/>
      <c r="K81" s="21"/>
    </row>
    <row r="82" spans="2:11" ht="60.75" hidden="1" customHeight="1">
      <c r="B82" s="21"/>
      <c r="C82" s="777"/>
      <c r="D82" s="699"/>
      <c r="E82" s="699"/>
      <c r="F82" s="21"/>
      <c r="G82" s="24"/>
      <c r="H82" s="26"/>
      <c r="I82" s="776"/>
      <c r="J82" s="699"/>
      <c r="K82" s="21"/>
    </row>
    <row r="83" spans="2:11" ht="60.75" hidden="1" customHeight="1">
      <c r="B83" s="21"/>
      <c r="C83" s="777"/>
      <c r="D83" s="699"/>
      <c r="E83" s="699"/>
      <c r="F83" s="21"/>
      <c r="G83" s="24"/>
      <c r="H83" s="26"/>
      <c r="I83" s="776"/>
      <c r="J83" s="699"/>
      <c r="K83" s="21"/>
    </row>
    <row r="84" spans="2:11" ht="42" hidden="1" customHeight="1">
      <c r="B84" s="21"/>
      <c r="C84" s="777"/>
      <c r="D84" s="699"/>
      <c r="E84" s="24"/>
      <c r="F84" s="21"/>
      <c r="G84" s="24"/>
      <c r="H84" s="40"/>
      <c r="I84" s="776"/>
      <c r="J84" s="699"/>
      <c r="K84" s="21"/>
    </row>
    <row r="85" spans="2:11" ht="42" hidden="1" customHeight="1">
      <c r="B85" s="21"/>
      <c r="C85" s="777"/>
      <c r="D85" s="699"/>
      <c r="E85" s="24"/>
      <c r="F85" s="21"/>
      <c r="G85" s="24"/>
      <c r="H85" s="26"/>
      <c r="I85" s="776"/>
      <c r="J85" s="699"/>
      <c r="K85" s="21"/>
    </row>
    <row r="86" spans="2:11" ht="42" hidden="1" customHeight="1">
      <c r="B86" s="21"/>
      <c r="C86" s="777"/>
      <c r="D86" s="699"/>
      <c r="E86" s="24"/>
      <c r="F86" s="21"/>
      <c r="G86" s="24"/>
      <c r="H86" s="26"/>
      <c r="I86" s="776"/>
      <c r="J86" s="699"/>
      <c r="K86" s="21"/>
    </row>
    <row r="87" spans="2:11" ht="152.85" hidden="1" customHeight="1">
      <c r="B87" s="21"/>
      <c r="C87" s="777"/>
      <c r="D87" s="699"/>
      <c r="E87" s="699"/>
      <c r="F87" s="21"/>
      <c r="G87" s="24"/>
      <c r="H87" s="26"/>
      <c r="I87" s="776"/>
      <c r="J87" s="699"/>
      <c r="K87" s="21"/>
    </row>
    <row r="88" spans="2:11" ht="30" hidden="1" customHeight="1">
      <c r="B88" s="21"/>
      <c r="C88" s="777"/>
      <c r="D88" s="699"/>
      <c r="E88" s="699"/>
      <c r="F88" s="21"/>
      <c r="G88" s="24"/>
      <c r="H88" s="26"/>
      <c r="I88" s="776"/>
      <c r="J88" s="699"/>
      <c r="K88" s="21"/>
    </row>
    <row r="89" spans="2:11" ht="30" hidden="1" customHeight="1">
      <c r="B89" s="21"/>
      <c r="C89" s="777"/>
      <c r="D89" s="699"/>
      <c r="E89" s="699"/>
      <c r="F89" s="21"/>
      <c r="G89" s="24"/>
      <c r="H89" s="26"/>
      <c r="I89" s="776"/>
      <c r="J89" s="699"/>
      <c r="K89" s="21"/>
    </row>
    <row r="90" spans="2:11" ht="30" hidden="1" customHeight="1">
      <c r="B90" s="21"/>
      <c r="C90" s="777"/>
      <c r="D90" s="699"/>
      <c r="E90" s="699"/>
      <c r="F90" s="21"/>
      <c r="G90" s="24"/>
      <c r="H90" s="26"/>
      <c r="I90" s="776"/>
      <c r="J90" s="699"/>
      <c r="K90" s="21"/>
    </row>
    <row r="91" spans="2:11" ht="30" hidden="1" customHeight="1">
      <c r="B91" s="21"/>
      <c r="C91" s="777"/>
      <c r="D91" s="699"/>
      <c r="E91" s="699"/>
      <c r="F91" s="21"/>
      <c r="G91" s="24"/>
      <c r="H91" s="26"/>
      <c r="I91" s="776"/>
      <c r="J91" s="699"/>
      <c r="K91" s="21"/>
    </row>
    <row r="92" spans="2:11" ht="46.5" hidden="1" customHeight="1">
      <c r="B92" s="21"/>
      <c r="C92" s="777"/>
      <c r="D92" s="699"/>
      <c r="E92" s="699"/>
      <c r="F92" s="21"/>
      <c r="G92" s="24"/>
      <c r="H92" s="26"/>
      <c r="I92" s="776"/>
      <c r="J92" s="699"/>
      <c r="K92" s="21"/>
    </row>
    <row r="93" spans="2:11" ht="56.25" hidden="1" customHeight="1">
      <c r="B93" s="21"/>
      <c r="C93" s="777"/>
      <c r="D93" s="699"/>
      <c r="E93" s="699"/>
      <c r="F93" s="21"/>
      <c r="G93" s="24"/>
      <c r="H93" s="31"/>
      <c r="I93" s="776"/>
      <c r="J93" s="699"/>
      <c r="K93" s="21"/>
    </row>
    <row r="94" spans="2:11" ht="60" hidden="1" customHeight="1">
      <c r="B94" s="21"/>
      <c r="C94" s="777"/>
      <c r="D94" s="699"/>
      <c r="E94" s="699"/>
      <c r="F94" s="21"/>
      <c r="G94" s="24"/>
      <c r="H94" s="31"/>
      <c r="I94" s="776"/>
      <c r="J94" s="699"/>
      <c r="K94" s="21"/>
    </row>
    <row r="95" spans="2:11" ht="60" hidden="1" customHeight="1">
      <c r="B95" s="21"/>
      <c r="C95" s="777"/>
      <c r="D95" s="699"/>
      <c r="E95" s="699"/>
      <c r="F95" s="21"/>
      <c r="G95" s="24"/>
      <c r="H95" s="31"/>
      <c r="I95" s="776"/>
      <c r="J95" s="699"/>
      <c r="K95" s="21"/>
    </row>
    <row r="96" spans="2:11" ht="60" hidden="1" customHeight="1">
      <c r="B96" s="21"/>
      <c r="C96" s="777"/>
      <c r="D96" s="699"/>
      <c r="E96" s="24"/>
      <c r="F96" s="21"/>
      <c r="G96" s="24"/>
      <c r="H96" s="26"/>
      <c r="I96" s="776"/>
      <c r="J96" s="699"/>
      <c r="K96" s="21"/>
    </row>
    <row r="97" spans="2:11" ht="30" hidden="1" customHeight="1">
      <c r="B97" s="21"/>
      <c r="C97" s="777"/>
      <c r="D97" s="699"/>
      <c r="E97" s="24"/>
      <c r="F97" s="21"/>
      <c r="G97" s="24"/>
      <c r="H97" s="26"/>
      <c r="I97" s="776"/>
      <c r="J97" s="699"/>
      <c r="K97" s="21"/>
    </row>
    <row r="98" spans="2:11" ht="30" hidden="1" customHeight="1">
      <c r="B98" s="21"/>
      <c r="C98" s="777"/>
      <c r="D98" s="699"/>
      <c r="E98" s="24"/>
      <c r="F98" s="21"/>
      <c r="G98" s="24"/>
      <c r="H98" s="26"/>
      <c r="I98" s="776"/>
      <c r="J98" s="699"/>
      <c r="K98" s="21"/>
    </row>
    <row r="99" spans="2:11" ht="30" hidden="1" customHeight="1">
      <c r="B99" s="21"/>
      <c r="C99" s="777"/>
      <c r="D99" s="699"/>
      <c r="E99" s="24"/>
      <c r="F99" s="21"/>
      <c r="G99" s="24"/>
      <c r="H99" s="32"/>
      <c r="I99" s="776"/>
      <c r="J99" s="699"/>
      <c r="K99" s="21"/>
    </row>
    <row r="100" spans="2:11" ht="146.85" hidden="1" customHeight="1">
      <c r="B100" s="21"/>
      <c r="C100" s="777"/>
      <c r="D100" s="699"/>
      <c r="E100" s="699"/>
      <c r="F100" s="21"/>
      <c r="G100" s="24"/>
      <c r="H100" s="26"/>
      <c r="I100" s="776"/>
      <c r="J100" s="699"/>
      <c r="K100" s="21"/>
    </row>
    <row r="101" spans="2:11" ht="30" hidden="1" customHeight="1">
      <c r="B101" s="21"/>
      <c r="C101" s="777"/>
      <c r="D101" s="699"/>
      <c r="E101" s="699"/>
      <c r="F101" s="21"/>
      <c r="G101" s="24"/>
      <c r="H101" s="26"/>
      <c r="I101" s="776"/>
      <c r="J101" s="699"/>
      <c r="K101" s="21"/>
    </row>
    <row r="102" spans="2:11" ht="30" hidden="1" customHeight="1">
      <c r="B102" s="21"/>
      <c r="C102" s="777"/>
      <c r="D102" s="699"/>
      <c r="E102" s="699"/>
      <c r="F102" s="21"/>
      <c r="G102" s="24"/>
      <c r="H102" s="26"/>
      <c r="I102" s="776"/>
      <c r="J102" s="699"/>
      <c r="K102" s="21"/>
    </row>
    <row r="103" spans="2:11" ht="30" hidden="1" customHeight="1">
      <c r="B103" s="21"/>
      <c r="C103" s="777"/>
      <c r="D103" s="699"/>
      <c r="E103" s="24"/>
      <c r="F103" s="21"/>
      <c r="G103" s="24"/>
      <c r="H103" s="26"/>
      <c r="I103" s="776"/>
      <c r="J103" s="699"/>
      <c r="K103" s="21"/>
    </row>
    <row r="104" spans="2:11" ht="42" hidden="1" customHeight="1">
      <c r="B104" s="21"/>
      <c r="C104" s="777"/>
      <c r="D104" s="699"/>
      <c r="E104" s="699"/>
      <c r="F104" s="21"/>
      <c r="G104" s="24"/>
      <c r="H104" s="32"/>
      <c r="I104" s="776"/>
      <c r="J104" s="699"/>
      <c r="K104" s="21"/>
    </row>
    <row r="105" spans="2:11" ht="42" hidden="1" customHeight="1">
      <c r="B105" s="21"/>
      <c r="C105" s="777"/>
      <c r="D105" s="699"/>
      <c r="E105" s="699"/>
      <c r="F105" s="21"/>
      <c r="G105" s="24"/>
      <c r="H105" s="32"/>
      <c r="I105" s="776"/>
      <c r="J105" s="699"/>
      <c r="K105" s="21"/>
    </row>
    <row r="106" spans="2:11" ht="42" hidden="1" customHeight="1">
      <c r="B106" s="21"/>
      <c r="C106" s="777"/>
      <c r="D106" s="699"/>
      <c r="E106" s="699"/>
      <c r="F106" s="21"/>
      <c r="G106" s="24"/>
      <c r="H106" s="32"/>
      <c r="I106" s="776"/>
      <c r="J106" s="699"/>
      <c r="K106" s="21"/>
    </row>
    <row r="107" spans="2:11" ht="30" hidden="1" customHeight="1">
      <c r="B107" s="21"/>
      <c r="C107" s="777"/>
      <c r="D107" s="699"/>
      <c r="E107" s="699"/>
      <c r="F107" s="21"/>
      <c r="G107" s="24"/>
      <c r="H107" s="31"/>
      <c r="I107" s="776"/>
      <c r="J107" s="699"/>
      <c r="K107" s="21"/>
    </row>
    <row r="108" spans="2:11" ht="30" hidden="1" customHeight="1">
      <c r="B108" s="21"/>
      <c r="C108" s="777"/>
      <c r="D108" s="699"/>
      <c r="E108" s="699"/>
      <c r="F108" s="21"/>
      <c r="G108" s="24"/>
      <c r="H108" s="26"/>
      <c r="I108" s="776"/>
      <c r="J108" s="699"/>
      <c r="K108" s="21"/>
    </row>
    <row r="109" spans="2:11" ht="30" hidden="1" customHeight="1">
      <c r="B109" s="21"/>
      <c r="C109" s="777"/>
      <c r="D109" s="699"/>
      <c r="E109" s="699"/>
      <c r="F109" s="21"/>
      <c r="G109" s="24"/>
      <c r="H109" s="26"/>
      <c r="I109" s="776"/>
      <c r="J109" s="699"/>
      <c r="K109" s="21"/>
    </row>
    <row r="110" spans="2:11" ht="104.1" hidden="1" customHeight="1">
      <c r="B110" s="21"/>
      <c r="C110" s="777"/>
      <c r="D110" s="699"/>
      <c r="E110" s="24"/>
      <c r="F110" s="21"/>
      <c r="G110" s="24"/>
      <c r="H110" s="26"/>
      <c r="I110" s="776"/>
      <c r="J110" s="699"/>
      <c r="K110" s="21"/>
    </row>
    <row r="111" spans="2:11" ht="70.349999999999994" hidden="1" customHeight="1">
      <c r="B111" s="21"/>
      <c r="C111" s="777"/>
      <c r="D111" s="699"/>
      <c r="E111" s="24"/>
      <c r="F111" s="21"/>
      <c r="G111" s="24"/>
      <c r="H111" s="26"/>
      <c r="I111" s="776"/>
      <c r="J111" s="699"/>
      <c r="K111" s="21"/>
    </row>
    <row r="112" spans="2:11" ht="56.25" hidden="1" customHeight="1">
      <c r="B112" s="21"/>
      <c r="C112" s="777"/>
      <c r="D112" s="699"/>
      <c r="E112" s="24"/>
      <c r="F112" s="21"/>
      <c r="G112" s="24"/>
      <c r="H112" s="31"/>
      <c r="I112" s="776"/>
      <c r="J112" s="699"/>
      <c r="K112" s="21"/>
    </row>
    <row r="113" spans="2:11" ht="56.25" hidden="1" customHeight="1">
      <c r="B113" s="21"/>
      <c r="C113" s="777"/>
      <c r="D113" s="699"/>
      <c r="E113" s="699"/>
      <c r="F113" s="21"/>
      <c r="G113" s="24"/>
      <c r="H113" s="26"/>
      <c r="I113" s="776"/>
      <c r="J113" s="699"/>
      <c r="K113" s="21"/>
    </row>
    <row r="114" spans="2:11" ht="56.25" hidden="1" customHeight="1">
      <c r="B114" s="21"/>
      <c r="C114" s="777"/>
      <c r="D114" s="699"/>
      <c r="E114" s="699"/>
      <c r="F114" s="21"/>
      <c r="G114" s="24"/>
      <c r="H114" s="26"/>
      <c r="I114" s="776"/>
      <c r="J114" s="699"/>
      <c r="K114" s="21"/>
    </row>
    <row r="115" spans="2:11" ht="56.25" hidden="1" customHeight="1">
      <c r="B115" s="21"/>
      <c r="C115" s="777"/>
      <c r="D115" s="699"/>
      <c r="E115" s="699"/>
      <c r="F115" s="21"/>
      <c r="G115" s="24"/>
      <c r="H115" s="26"/>
      <c r="I115" s="776"/>
      <c r="J115" s="699"/>
      <c r="K115" s="21"/>
    </row>
    <row r="116" spans="2:11" ht="14.25" hidden="1" customHeight="1">
      <c r="B116" s="21"/>
      <c r="C116" s="777"/>
      <c r="D116" s="699"/>
      <c r="E116" s="699"/>
      <c r="F116" s="21"/>
      <c r="G116" s="24"/>
      <c r="H116" s="26"/>
      <c r="I116" s="776"/>
      <c r="J116" s="699"/>
      <c r="K116" s="21"/>
    </row>
    <row r="117" spans="2:11" ht="15" hidden="1" customHeight="1">
      <c r="B117" s="21"/>
      <c r="C117" s="777"/>
      <c r="D117" s="699"/>
      <c r="E117" s="699"/>
      <c r="F117" s="21"/>
      <c r="G117" s="24"/>
      <c r="H117" s="26"/>
      <c r="I117" s="776"/>
      <c r="J117" s="699"/>
      <c r="K117" s="21"/>
    </row>
    <row r="118" spans="2:11" ht="15" hidden="1" customHeight="1">
      <c r="B118" s="21"/>
      <c r="C118" s="777"/>
      <c r="D118" s="699"/>
      <c r="E118" s="699"/>
      <c r="F118" s="21"/>
      <c r="G118" s="24"/>
      <c r="H118" s="26"/>
      <c r="I118" s="776"/>
      <c r="J118" s="699"/>
      <c r="K118" s="21"/>
    </row>
    <row r="119" spans="2:11" ht="15" hidden="1" customHeight="1">
      <c r="B119" s="21"/>
      <c r="D119" s="24"/>
      <c r="E119" s="21"/>
      <c r="F119" s="21"/>
      <c r="G119" s="21"/>
      <c r="H119" s="27"/>
      <c r="I119" s="21"/>
      <c r="J119" s="21"/>
      <c r="K119" s="21"/>
    </row>
    <row r="120" spans="2:11" ht="15" hidden="1" customHeight="1">
      <c r="K120" s="14"/>
    </row>
    <row r="121" spans="2:11" ht="15" hidden="1" customHeight="1">
      <c r="K121" s="14"/>
    </row>
    <row r="122" spans="2:11" ht="15" hidden="1" customHeight="1">
      <c r="K122" s="14"/>
    </row>
    <row r="123" spans="2:11" ht="15" hidden="1" customHeight="1">
      <c r="K123" s="14"/>
    </row>
    <row r="124" spans="2:11" ht="15" hidden="1" customHeight="1">
      <c r="K124" s="14"/>
    </row>
    <row r="125" spans="2:11" ht="15" hidden="1" customHeight="1">
      <c r="K125" s="14"/>
    </row>
    <row r="126" spans="2:11" ht="15" hidden="1" customHeight="1">
      <c r="K126" s="14"/>
    </row>
    <row r="127" spans="2:11" ht="15" hidden="1" customHeight="1">
      <c r="K127" s="14"/>
    </row>
    <row r="128" spans="2:11" ht="15" hidden="1" customHeight="1">
      <c r="K128" s="14"/>
    </row>
    <row r="129" spans="11:11" ht="15" hidden="1" customHeight="1">
      <c r="K129" s="14"/>
    </row>
    <row r="130" spans="11:11" ht="15" hidden="1" customHeight="1">
      <c r="K130" s="14"/>
    </row>
    <row r="131" spans="11:11" ht="15" hidden="1" customHeight="1">
      <c r="K131" s="14"/>
    </row>
    <row r="132" spans="11:11" ht="15" hidden="1" customHeight="1">
      <c r="K132" s="15"/>
    </row>
    <row r="133" spans="11:11" ht="15" hidden="1" customHeight="1">
      <c r="K133" s="15"/>
    </row>
    <row r="134" spans="11:11" ht="15" hidden="1" customHeight="1">
      <c r="K134" s="15"/>
    </row>
    <row r="135" spans="11:11" ht="15" hidden="1" customHeight="1">
      <c r="K135" s="15"/>
    </row>
    <row r="136" spans="11:11" ht="15" hidden="1" customHeight="1">
      <c r="K136" s="15"/>
    </row>
    <row r="137" spans="11:11" ht="15" hidden="1" customHeight="1">
      <c r="K137" s="15"/>
    </row>
    <row r="138" spans="11:11" ht="15" hidden="1" customHeight="1">
      <c r="K138" s="15"/>
    </row>
    <row r="139" spans="11:11" ht="15" hidden="1" customHeight="1">
      <c r="K139" s="15"/>
    </row>
    <row r="140" spans="11:11" ht="15" hidden="1" customHeight="1">
      <c r="K140" s="15"/>
    </row>
    <row r="141" spans="11:11" ht="15" hidden="1" customHeight="1">
      <c r="K141" s="15"/>
    </row>
    <row r="142" spans="11:11" ht="15" hidden="1" customHeight="1">
      <c r="K142" s="15"/>
    </row>
    <row r="143" spans="11:11" ht="15" hidden="1" customHeight="1">
      <c r="K143" s="15"/>
    </row>
    <row r="144" spans="11:11" ht="15" hidden="1" customHeight="1">
      <c r="K144" s="15"/>
    </row>
    <row r="145" spans="11:11" ht="15" hidden="1" customHeight="1">
      <c r="K145" s="15"/>
    </row>
    <row r="146" spans="11:11" ht="15" hidden="1" customHeight="1">
      <c r="K146" s="15"/>
    </row>
    <row r="147" spans="11:11" ht="15" hidden="1" customHeight="1">
      <c r="K147" s="15"/>
    </row>
    <row r="148" spans="11:11" ht="15" hidden="1" customHeight="1">
      <c r="K148" s="23"/>
    </row>
    <row r="149" spans="11:11" ht="15" hidden="1" customHeight="1">
      <c r="K149" s="23"/>
    </row>
    <row r="150" spans="11:11" ht="15" hidden="1" customHeight="1">
      <c r="K150" s="23"/>
    </row>
    <row r="151" spans="11:11" ht="15" hidden="1" customHeight="1">
      <c r="K151" s="23"/>
    </row>
    <row r="152" spans="11:11" ht="15" hidden="1" customHeight="1">
      <c r="K152" s="23"/>
    </row>
    <row r="153" spans="11:11" ht="15" hidden="1" customHeight="1">
      <c r="K153" s="23"/>
    </row>
    <row r="154" spans="11:11" ht="15" hidden="1" customHeight="1">
      <c r="K154" s="23"/>
    </row>
    <row r="155" spans="11:11" ht="15" hidden="1" customHeight="1">
      <c r="K155" s="23"/>
    </row>
    <row r="156" spans="11:11" ht="15" hidden="1" customHeight="1">
      <c r="K156" s="23"/>
    </row>
    <row r="157" spans="11:11" ht="15" hidden="1" customHeight="1">
      <c r="K157" s="23"/>
    </row>
    <row r="158" spans="11:11" ht="15" hidden="1" customHeight="1">
      <c r="K158" s="23"/>
    </row>
    <row r="159" spans="11:11" ht="15" hidden="1" customHeight="1">
      <c r="K159" s="23"/>
    </row>
    <row r="160" spans="11:11" ht="15" hidden="1" customHeight="1">
      <c r="K160" s="23"/>
    </row>
    <row r="161" spans="11:11" ht="15" hidden="1" customHeight="1">
      <c r="K161" s="23"/>
    </row>
    <row r="162" spans="11:11" ht="15" hidden="1" customHeight="1">
      <c r="K162" s="23"/>
    </row>
    <row r="163" spans="11:11" ht="15" hidden="1" customHeight="1">
      <c r="K163" s="23"/>
    </row>
    <row r="164" spans="11:11" ht="15" hidden="1" customHeight="1">
      <c r="K164" s="23"/>
    </row>
    <row r="165" spans="11:11" ht="15" hidden="1" customHeight="1">
      <c r="K165" s="23"/>
    </row>
    <row r="166" spans="11:11" ht="15" hidden="1" customHeight="1">
      <c r="K166" s="23"/>
    </row>
    <row r="167" spans="11:11" ht="15" hidden="1" customHeight="1">
      <c r="K167" s="23"/>
    </row>
    <row r="168" spans="11:11" ht="15" hidden="1" customHeight="1">
      <c r="K168" s="23"/>
    </row>
    <row r="169" spans="11:11" ht="15" hidden="1" customHeight="1">
      <c r="K169" s="23"/>
    </row>
    <row r="170" spans="11:11" ht="15" hidden="1" customHeight="1">
      <c r="K170" s="23"/>
    </row>
    <row r="171" spans="11:11" ht="15" hidden="1" customHeight="1">
      <c r="K171" s="23"/>
    </row>
    <row r="172" spans="11:11" ht="15" hidden="1" customHeight="1">
      <c r="K172" s="23"/>
    </row>
    <row r="173" spans="11:11" ht="15" hidden="1" customHeight="1">
      <c r="K173" s="23"/>
    </row>
    <row r="174" spans="11:11" ht="15" hidden="1" customHeight="1">
      <c r="K174" s="23"/>
    </row>
    <row r="175" spans="11:11" ht="15" hidden="1" customHeight="1">
      <c r="K175" s="23"/>
    </row>
    <row r="176" spans="11:11" ht="15" hidden="1" customHeight="1">
      <c r="K176" s="23"/>
    </row>
    <row r="177" spans="11:11" ht="15" hidden="1" customHeight="1">
      <c r="K177" s="23"/>
    </row>
    <row r="178" spans="11:11" ht="15" hidden="1" customHeight="1">
      <c r="K178" s="23"/>
    </row>
    <row r="179" spans="11:11" ht="15" hidden="1" customHeight="1">
      <c r="K179" s="23"/>
    </row>
    <row r="180" spans="11:11" ht="15" hidden="1" customHeight="1">
      <c r="K180" s="23"/>
    </row>
    <row r="181" spans="11:11" ht="15" hidden="1" customHeight="1">
      <c r="K181" s="23"/>
    </row>
    <row r="182" spans="11:11" ht="15" hidden="1" customHeight="1">
      <c r="K182" s="23"/>
    </row>
    <row r="183" spans="11:11" ht="15" hidden="1" customHeight="1">
      <c r="K183" s="23"/>
    </row>
    <row r="184" spans="11:11" ht="15" hidden="1" customHeight="1">
      <c r="K184" s="23"/>
    </row>
    <row r="185" spans="11:11" ht="15" hidden="1" customHeight="1">
      <c r="K185" s="23"/>
    </row>
    <row r="186" spans="11:11" ht="15" hidden="1" customHeight="1">
      <c r="K186" s="23"/>
    </row>
    <row r="187" spans="11:11" ht="15" hidden="1" customHeight="1">
      <c r="K187" s="23"/>
    </row>
    <row r="188" spans="11:11" ht="15" hidden="1" customHeight="1">
      <c r="K188" s="23"/>
    </row>
    <row r="189" spans="11:11" ht="15" hidden="1" customHeight="1">
      <c r="K189" s="23"/>
    </row>
    <row r="190" spans="11:11" ht="15" hidden="1" customHeight="1">
      <c r="K190" s="23"/>
    </row>
    <row r="191" spans="11:11" ht="15" hidden="1" customHeight="1">
      <c r="K191" s="23"/>
    </row>
    <row r="192" spans="11:11" ht="15" hidden="1" customHeight="1">
      <c r="K192" s="23"/>
    </row>
    <row r="193" spans="11:11" ht="15" hidden="1" customHeight="1">
      <c r="K193" s="23"/>
    </row>
    <row r="194" spans="11:11" ht="15" hidden="1" customHeight="1">
      <c r="K194" s="23"/>
    </row>
    <row r="195" spans="11:11" ht="15" hidden="1" customHeight="1">
      <c r="K195" s="23"/>
    </row>
    <row r="196" spans="11:11" ht="15" hidden="1" customHeight="1">
      <c r="K196" s="23"/>
    </row>
    <row r="197" spans="11:11" ht="15" hidden="1" customHeight="1">
      <c r="K197" s="23"/>
    </row>
    <row r="198" spans="11:11" ht="15" hidden="1" customHeight="1">
      <c r="K198" s="23"/>
    </row>
    <row r="199" spans="11:11" ht="15" hidden="1" customHeight="1">
      <c r="K199" s="23"/>
    </row>
    <row r="200" spans="11:11" ht="15" hidden="1" customHeight="1">
      <c r="K200" s="23"/>
    </row>
    <row r="201" spans="11:11" ht="15" hidden="1" customHeight="1">
      <c r="K201" s="23"/>
    </row>
    <row r="202" spans="11:11" ht="15" hidden="1" customHeight="1">
      <c r="K202" s="23"/>
    </row>
    <row r="203" spans="11:11" ht="15" hidden="1" customHeight="1">
      <c r="K203" s="23"/>
    </row>
    <row r="204" spans="11:11" ht="15" hidden="1" customHeight="1">
      <c r="K204" s="23"/>
    </row>
    <row r="205" spans="11:11" ht="15" hidden="1" customHeight="1">
      <c r="K205" s="23"/>
    </row>
    <row r="206" spans="11:11" ht="15" hidden="1" customHeight="1">
      <c r="K206" s="23"/>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0" hidden="1" customHeight="1">
      <c r="K303" s="23"/>
    </row>
    <row r="304" spans="11:11" ht="0" hidden="1" customHeight="1">
      <c r="K304" s="23"/>
    </row>
    <row r="305" spans="11:11" ht="0" hidden="1" customHeight="1">
      <c r="K305" s="23"/>
    </row>
  </sheetData>
  <sheetProtection algorithmName="SHA-512" hashValue="rN9HSPn7VCKJRrsHQ70Lhafe5D58VdxYBYHCVke3LRHpWdLHiiEyyy7Y9n3uYDEobExub04aBxxBy/YFGHUATg==" saltValue="Ckisc1PJreSfWu2MjS2e9g==" spinCount="100000" sheet="1" objects="1" scenarios="1"/>
  <mergeCells count="66">
    <mergeCell ref="C35:C42"/>
    <mergeCell ref="B8:C8"/>
    <mergeCell ref="C13:J13"/>
    <mergeCell ref="B11:K11"/>
    <mergeCell ref="B12:K12"/>
    <mergeCell ref="B14:C14"/>
    <mergeCell ref="I23:K23"/>
    <mergeCell ref="C16:C23"/>
    <mergeCell ref="B24:C24"/>
    <mergeCell ref="I33:K33"/>
    <mergeCell ref="C26:C33"/>
    <mergeCell ref="J43:J52"/>
    <mergeCell ref="D53:D68"/>
    <mergeCell ref="E53:E55"/>
    <mergeCell ref="I53:I55"/>
    <mergeCell ref="J53:J55"/>
    <mergeCell ref="E56:E58"/>
    <mergeCell ref="I56:I58"/>
    <mergeCell ref="J56:J58"/>
    <mergeCell ref="I59:I60"/>
    <mergeCell ref="J59:J60"/>
    <mergeCell ref="I61:I62"/>
    <mergeCell ref="J61:J62"/>
    <mergeCell ref="I63:I64"/>
    <mergeCell ref="J63:J64"/>
    <mergeCell ref="I65:I68"/>
    <mergeCell ref="J65:J68"/>
    <mergeCell ref="I75:I80"/>
    <mergeCell ref="J75:J80"/>
    <mergeCell ref="C69:C118"/>
    <mergeCell ref="D69:D86"/>
    <mergeCell ref="I69:I74"/>
    <mergeCell ref="J69:J74"/>
    <mergeCell ref="E75:E77"/>
    <mergeCell ref="I84:I86"/>
    <mergeCell ref="J84:J86"/>
    <mergeCell ref="D87:D103"/>
    <mergeCell ref="E87:E89"/>
    <mergeCell ref="I87:I89"/>
    <mergeCell ref="J87:J89"/>
    <mergeCell ref="E90:E92"/>
    <mergeCell ref="E93:E95"/>
    <mergeCell ref="E78:E80"/>
    <mergeCell ref="E81:E83"/>
    <mergeCell ref="I81:I83"/>
    <mergeCell ref="J81:J83"/>
    <mergeCell ref="E100:E102"/>
    <mergeCell ref="I100:I103"/>
    <mergeCell ref="J100:J103"/>
    <mergeCell ref="I90:I99"/>
    <mergeCell ref="J90:J99"/>
    <mergeCell ref="D113:D118"/>
    <mergeCell ref="E113:E114"/>
    <mergeCell ref="I113:I118"/>
    <mergeCell ref="J113:J118"/>
    <mergeCell ref="E115:E116"/>
    <mergeCell ref="E117:E118"/>
    <mergeCell ref="D104:D112"/>
    <mergeCell ref="E104:E106"/>
    <mergeCell ref="I104:I106"/>
    <mergeCell ref="J104:J106"/>
    <mergeCell ref="E107:E109"/>
    <mergeCell ref="I107:I109"/>
    <mergeCell ref="J107:J109"/>
    <mergeCell ref="I110:I112"/>
    <mergeCell ref="J110:J112"/>
  </mergeCells>
  <phoneticPr fontId="17" type="noConversion"/>
  <hyperlinks>
    <hyperlink ref="B4" location="'Ethics, Risks and Compliance'!A1" display="Ethics, Risk Management and Compliance" xr:uid="{D7A2504E-BB9F-4CE5-A6B1-1CE3F3EF1E47}"/>
    <hyperlink ref="D4" location="'Climate Change'!A1" display="Climate Change" xr:uid="{FFBC9B0A-93F7-4D87-8047-63E768749A25}"/>
    <hyperlink ref="E3" location="Introduction!A1" display="Introduction" xr:uid="{AABBE241-555B-44BE-8F3B-47D6AB353079}"/>
    <hyperlink ref="F3" location="'Sustainability Commitment'!A1" display="Sustainability Commitment" xr:uid="{A9A4531D-16CC-4184-BC95-539C7A7AFD10}"/>
    <hyperlink ref="G3" location="Materiality!A1" display="Materiality" xr:uid="{03C036AE-A03F-4ED1-9894-A5EE0562328C}"/>
    <hyperlink ref="F4" location="'Biodiversity and Impacts'!A1" display="Biodiversity and Ecological Impacts" xr:uid="{AA79713C-8369-4E4E-AF5D-217B3D6CD431}"/>
    <hyperlink ref="G4" location="'Sustainable Sourcing'!A1" display="Sustainable Sourcing" xr:uid="{811F4194-E696-434B-85E2-5F0CDADEB2F1}"/>
    <hyperlink ref="H4" location="'Employee health and safety'!A1" display="Employee health, safety, and well-being" xr:uid="{2FA03B5A-514B-4C6E-962B-267996417138}"/>
    <hyperlink ref="I4" location="'Development and Recognition'!A1" display="Respect, development and recognition of people" xr:uid="{5C909BFB-F179-48DE-A774-E76F38FFB62E}"/>
    <hyperlink ref="J4" location="'Food Quality and Safety'!A1" display="Food Quality and Safety" xr:uid="{5456B402-5E0E-4BF4-BB51-D5134615E293}"/>
    <hyperlink ref="K4" location="'Animal Welfare'!A1" display="Animal Welfare" xr:uid="{3911B079-8918-4C4E-A609-C2B7CDD7559F}"/>
    <hyperlink ref="D5" location="'Additional Disclosures'!A1" display="Additional Disclosures" xr:uid="{61226E5C-DC17-4F5C-B94F-0F1CBC3F33AE}"/>
    <hyperlink ref="E5" location="SARB!A1" display="SARB" xr:uid="{690EBC72-2B89-49E3-B910-88933D3A5030}"/>
    <hyperlink ref="F5" location="Policies!A1" display="Policies" xr:uid="{43CC6332-F7D3-4E31-85FC-CDBBA1D4435A}"/>
    <hyperlink ref="G5" location="'GRI Content Index'!A1" display="GRI Content Index" xr:uid="{98D2D0C6-7826-4A02-817A-72FF764C3A31}"/>
    <hyperlink ref="H5" location="'SASB Index'!A1" display="SASB Index" xr:uid="{C7F396C6-D612-4EAF-AA53-EF1500F1CC93}"/>
    <hyperlink ref="E4" location="'Water Management'!A1" display="Water Management" xr:uid="{927069B1-8570-4216-B38C-FB5EC459BDD9}"/>
    <hyperlink ref="C4" location="'Market presence'!A1" display="Market presence" xr:uid="{592AE465-6DA9-4E58-A22D-BE9E46BF71DB}"/>
  </hyperlinks>
  <pageMargins left="0.511811024" right="0.511811024" top="0.78740157499999996" bottom="0.78740157499999996" header="0.31496062000000002" footer="0.31496062000000002"/>
  <pageSetup paperSize="9" scale="26" orientation="landscape" r:id="rId1"/>
  <headerFooter>
    <oddFooter>&amp;L_x000D_&amp;1#&amp;"Calibri"&amp;10&amp;K000000 Público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2158-8949-4849-8373-7B84CD3D5332}">
  <sheetPr>
    <pageSetUpPr fitToPage="1"/>
  </sheetPr>
  <dimension ref="A3:O358"/>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65" t="s">
        <v>7</v>
      </c>
      <c r="C8" s="765"/>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17"/>
      <c r="B10" s="153"/>
      <c r="C10" s="38"/>
      <c r="D10" s="38"/>
      <c r="E10" s="38"/>
      <c r="F10" s="38"/>
      <c r="G10" s="38"/>
      <c r="H10" s="38"/>
      <c r="I10" s="38"/>
      <c r="J10" s="18"/>
      <c r="K10" s="21"/>
    </row>
    <row r="11" spans="1:12" ht="45" customHeight="1">
      <c r="A11" s="17"/>
      <c r="B11" s="713" t="s">
        <v>255</v>
      </c>
      <c r="C11" s="713"/>
      <c r="D11" s="713"/>
      <c r="E11" s="713"/>
      <c r="F11" s="713"/>
      <c r="G11" s="713"/>
      <c r="H11" s="713"/>
      <c r="I11" s="713"/>
      <c r="J11" s="713"/>
      <c r="K11" s="713"/>
    </row>
    <row r="12" spans="1:12" ht="393" customHeight="1">
      <c r="A12" s="17"/>
      <c r="B12" s="714" t="s">
        <v>256</v>
      </c>
      <c r="C12" s="714"/>
      <c r="D12" s="714"/>
      <c r="E12" s="714"/>
      <c r="F12" s="714"/>
      <c r="G12" s="714"/>
      <c r="H12" s="714"/>
      <c r="I12" s="714"/>
      <c r="J12" s="714"/>
      <c r="K12" s="714"/>
    </row>
    <row r="13" spans="1:12" ht="17.45" thickBot="1">
      <c r="A13" s="43"/>
      <c r="B13" s="154"/>
      <c r="C13" s="154"/>
      <c r="D13" s="154"/>
      <c r="E13" s="154"/>
      <c r="F13" s="154"/>
      <c r="G13" s="154"/>
      <c r="H13" s="154"/>
      <c r="I13" s="154"/>
      <c r="J13" s="154"/>
      <c r="K13" s="154"/>
    </row>
    <row r="14" spans="1:12" ht="30" customHeight="1" thickBot="1">
      <c r="A14" s="43"/>
      <c r="B14" s="717" t="s">
        <v>257</v>
      </c>
      <c r="C14" s="717"/>
      <c r="D14" s="154"/>
      <c r="E14" s="154"/>
      <c r="F14" s="154"/>
      <c r="G14" s="154"/>
      <c r="H14" s="154"/>
      <c r="I14" s="154"/>
      <c r="J14" s="154"/>
      <c r="K14" s="154"/>
    </row>
    <row r="15" spans="1:12" ht="30" customHeight="1">
      <c r="A15" s="43"/>
      <c r="B15" s="164"/>
      <c r="C15" s="164"/>
      <c r="D15" s="164"/>
      <c r="E15" s="157"/>
      <c r="F15" s="157"/>
      <c r="G15" s="157">
        <v>2025</v>
      </c>
      <c r="H15" s="157"/>
      <c r="I15" s="156"/>
      <c r="J15" s="157"/>
      <c r="K15" s="157"/>
      <c r="L15" s="59"/>
    </row>
    <row r="16" spans="1:12" ht="288" customHeight="1" thickBot="1">
      <c r="A16" s="43"/>
      <c r="B16" s="417"/>
      <c r="C16" s="207" t="s">
        <v>258</v>
      </c>
      <c r="D16" s="207" t="s">
        <v>259</v>
      </c>
      <c r="E16" s="783" t="s">
        <v>260</v>
      </c>
      <c r="F16" s="783"/>
      <c r="G16" s="783"/>
      <c r="H16" s="783"/>
      <c r="I16" s="783"/>
      <c r="J16" s="783"/>
      <c r="K16" s="443"/>
    </row>
    <row r="17" spans="1:11" ht="30" customHeight="1">
      <c r="A17" s="164"/>
      <c r="B17" s="164"/>
      <c r="C17" s="161"/>
      <c r="D17" s="161"/>
      <c r="E17" s="157"/>
      <c r="F17" s="157"/>
      <c r="G17" s="157">
        <v>2025</v>
      </c>
      <c r="H17" s="157"/>
      <c r="I17" s="156"/>
      <c r="J17" s="157"/>
      <c r="K17" s="157"/>
    </row>
    <row r="18" spans="1:11" ht="286.5" customHeight="1" thickBot="1">
      <c r="A18" s="43"/>
      <c r="B18" s="154"/>
      <c r="C18" s="207" t="s">
        <v>261</v>
      </c>
      <c r="D18" s="207" t="s">
        <v>262</v>
      </c>
      <c r="E18" s="772" t="s">
        <v>263</v>
      </c>
      <c r="F18" s="772"/>
      <c r="G18" s="772"/>
      <c r="H18" s="772"/>
      <c r="I18" s="772"/>
      <c r="J18" s="772"/>
      <c r="K18" s="772"/>
    </row>
    <row r="19" spans="1:11" ht="30" customHeight="1">
      <c r="A19" s="43"/>
      <c r="B19"/>
      <c r="C19" s="164"/>
      <c r="D19" s="117"/>
      <c r="E19" s="414">
        <v>2023</v>
      </c>
      <c r="F19" s="155">
        <v>2024</v>
      </c>
      <c r="G19" s="155">
        <v>2025</v>
      </c>
      <c r="H19" s="414" t="s">
        <v>176</v>
      </c>
      <c r="I19" s="182" t="s">
        <v>177</v>
      </c>
      <c r="J19" s="165"/>
      <c r="K19" s="165"/>
    </row>
    <row r="20" spans="1:11" ht="16.899999999999999">
      <c r="A20" s="43"/>
      <c r="B20" s="164"/>
      <c r="C20" s="164"/>
      <c r="D20" s="164"/>
      <c r="E20" s="164"/>
      <c r="F20" s="444"/>
      <c r="G20" s="444"/>
      <c r="H20" s="164"/>
      <c r="I20" s="164"/>
      <c r="J20" s="164"/>
      <c r="K20" s="164"/>
    </row>
    <row r="21" spans="1:11" ht="106.15" customHeight="1">
      <c r="A21"/>
      <c r="B21"/>
      <c r="C21" s="782" t="s">
        <v>264</v>
      </c>
      <c r="D21" s="206" t="s">
        <v>265</v>
      </c>
      <c r="E21" s="325">
        <v>14853.6209</v>
      </c>
      <c r="F21" s="326">
        <v>18072.791850000001</v>
      </c>
      <c r="G21" s="327">
        <v>25238.17</v>
      </c>
      <c r="H21" s="607">
        <f>(G21-F21)/F21</f>
        <v>0.39647322945292462</v>
      </c>
      <c r="I21" s="781" t="s">
        <v>266</v>
      </c>
      <c r="J21" s="781"/>
      <c r="K21" s="781"/>
    </row>
    <row r="22" spans="1:11" ht="59.45" customHeight="1">
      <c r="A22" s="43"/>
      <c r="B22" s="418"/>
      <c r="C22" s="782"/>
      <c r="D22" s="426" t="s">
        <v>267</v>
      </c>
      <c r="E22" s="328">
        <v>13353.346369999999</v>
      </c>
      <c r="F22" s="329">
        <v>16293.3586</v>
      </c>
      <c r="G22" s="329">
        <v>17132.650000000001</v>
      </c>
      <c r="H22" s="608">
        <v>5.1511258090152258E-2</v>
      </c>
      <c r="I22" s="445"/>
      <c r="J22" s="446"/>
      <c r="K22" s="446"/>
    </row>
    <row r="23" spans="1:11" ht="51" customHeight="1">
      <c r="A23" s="43"/>
      <c r="B23" s="418"/>
      <c r="C23" s="782"/>
      <c r="D23" s="423" t="s">
        <v>268</v>
      </c>
      <c r="E23" s="268">
        <v>3768.9331800000004</v>
      </c>
      <c r="F23" s="268">
        <v>3440.8260800000003</v>
      </c>
      <c r="G23" s="268">
        <v>7260.55</v>
      </c>
      <c r="H23" s="609">
        <v>1.1101182771783686</v>
      </c>
      <c r="I23" s="446"/>
      <c r="J23" s="447"/>
      <c r="K23" s="446"/>
    </row>
    <row r="24" spans="1:11" ht="36" customHeight="1">
      <c r="A24" s="43"/>
      <c r="B24" s="418"/>
      <c r="C24" s="782"/>
      <c r="D24" s="416" t="s">
        <v>269</v>
      </c>
      <c r="E24" s="329">
        <v>950.5123000000001</v>
      </c>
      <c r="F24" s="329">
        <v>855.03300000000002</v>
      </c>
      <c r="G24" s="329">
        <v>844.97</v>
      </c>
      <c r="H24" s="610">
        <v>-1.1769136395905173E-2</v>
      </c>
      <c r="I24" s="448"/>
      <c r="J24" s="445"/>
      <c r="K24" s="448"/>
    </row>
    <row r="25" spans="1:11" ht="20.100000000000001" customHeight="1">
      <c r="A25" s="43"/>
      <c r="B25" s="418"/>
      <c r="C25" s="85"/>
      <c r="D25" s="449"/>
      <c r="E25" s="159"/>
      <c r="F25" s="159"/>
      <c r="G25" s="159"/>
      <c r="H25" s="292"/>
      <c r="I25" s="450"/>
      <c r="J25" s="24"/>
      <c r="K25" s="451"/>
    </row>
    <row r="26" spans="1:11" ht="20.100000000000001" customHeight="1">
      <c r="A26" s="43"/>
      <c r="B26" s="418"/>
      <c r="C26" s="85"/>
      <c r="D26" s="178"/>
      <c r="E26" s="159"/>
      <c r="F26" s="159"/>
      <c r="G26" s="159"/>
      <c r="H26" s="197"/>
      <c r="I26" s="181"/>
      <c r="J26" s="181"/>
      <c r="K26" s="21"/>
    </row>
    <row r="27" spans="1:11" ht="20.100000000000001" customHeight="1">
      <c r="A27" s="43"/>
      <c r="B27" s="418"/>
      <c r="C27" s="85"/>
      <c r="D27"/>
      <c r="E27" s="159"/>
      <c r="F27" s="159"/>
      <c r="G27" s="159"/>
      <c r="H27" s="197"/>
      <c r="I27" s="181"/>
      <c r="J27" s="181"/>
      <c r="K27" s="21"/>
    </row>
    <row r="28" spans="1:11" ht="20.100000000000001" customHeight="1">
      <c r="A28" s="43"/>
      <c r="B28" s="418"/>
      <c r="C28" s="85"/>
      <c r="D28" s="178"/>
      <c r="E28" s="159"/>
      <c r="F28" s="159"/>
      <c r="G28" s="159"/>
      <c r="H28" s="197"/>
      <c r="I28" s="181"/>
      <c r="J28" s="181"/>
      <c r="K28" s="21"/>
    </row>
    <row r="29" spans="1:11" ht="20.100000000000001" customHeight="1">
      <c r="A29" s="43"/>
      <c r="B29" s="418"/>
      <c r="C29"/>
      <c r="D29" s="178"/>
      <c r="E29" s="159"/>
      <c r="F29" s="159"/>
      <c r="G29" s="159"/>
      <c r="H29" s="197"/>
      <c r="I29" s="181"/>
      <c r="J29" s="181"/>
      <c r="K29" s="21"/>
    </row>
    <row r="30" spans="1:11" ht="20.100000000000001" customHeight="1">
      <c r="A30" s="43"/>
      <c r="B30" s="418"/>
      <c r="C30" s="85"/>
      <c r="D30"/>
      <c r="E30" s="159"/>
      <c r="F30" s="159"/>
      <c r="G30" s="159"/>
      <c r="H30" s="197"/>
      <c r="I30" s="181"/>
      <c r="J30" s="181"/>
      <c r="K30" s="21"/>
    </row>
    <row r="31" spans="1:11" ht="20.100000000000001" customHeight="1">
      <c r="A31" s="43"/>
      <c r="B31" s="418"/>
      <c r="C31" s="85"/>
      <c r="D31" s="178"/>
      <c r="E31" s="159"/>
      <c r="F31" s="159"/>
      <c r="G31" s="159"/>
      <c r="H31" s="197"/>
      <c r="I31" s="181"/>
      <c r="J31" s="181"/>
      <c r="K31" s="21"/>
    </row>
    <row r="32" spans="1:11" ht="20.100000000000001" customHeight="1">
      <c r="A32" s="43"/>
      <c r="B32" s="418"/>
      <c r="C32" s="85"/>
      <c r="D32" s="178"/>
      <c r="E32" s="159"/>
      <c r="F32" s="159"/>
      <c r="G32" s="159"/>
      <c r="H32" s="197"/>
      <c r="I32" s="181"/>
      <c r="J32" s="181"/>
      <c r="K32" s="21"/>
    </row>
    <row r="33" spans="1:11" ht="20.100000000000001" customHeight="1">
      <c r="A33" s="43"/>
      <c r="B33" s="418"/>
      <c r="C33" s="85"/>
      <c r="D33" s="178"/>
      <c r="E33" s="159"/>
      <c r="F33" s="159"/>
      <c r="G33" s="159"/>
      <c r="H33" s="197"/>
      <c r="I33" s="181"/>
      <c r="J33" s="181"/>
      <c r="K33" s="21"/>
    </row>
    <row r="34" spans="1:11" ht="20.100000000000001" customHeight="1">
      <c r="A34" s="43"/>
      <c r="B34" s="418"/>
      <c r="C34" s="85"/>
      <c r="D34" s="178"/>
      <c r="E34" s="159"/>
      <c r="F34" s="159"/>
      <c r="G34" s="159"/>
      <c r="H34" s="197"/>
      <c r="I34" s="181"/>
      <c r="J34" s="181"/>
      <c r="K34" s="21"/>
    </row>
    <row r="35" spans="1:11" ht="20.100000000000001" customHeight="1">
      <c r="A35" s="43"/>
      <c r="B35" s="418"/>
      <c r="C35" s="85"/>
      <c r="D35" s="178"/>
      <c r="E35" s="159"/>
      <c r="F35" s="159"/>
      <c r="G35" s="159"/>
      <c r="H35" s="197"/>
      <c r="I35" s="181"/>
      <c r="J35" s="181"/>
      <c r="K35" s="21"/>
    </row>
    <row r="36" spans="1:11" ht="20.100000000000001" customHeight="1">
      <c r="A36" s="43"/>
      <c r="B36" s="418"/>
      <c r="C36" s="85"/>
      <c r="D36" s="178"/>
      <c r="E36" s="159"/>
      <c r="F36" s="159"/>
      <c r="G36" s="159"/>
      <c r="H36" s="197"/>
      <c r="I36" s="181"/>
      <c r="J36" s="181"/>
      <c r="K36" s="21"/>
    </row>
    <row r="37" spans="1:11" ht="20.100000000000001" customHeight="1">
      <c r="A37" s="43"/>
      <c r="B37" s="418"/>
      <c r="C37" s="85"/>
      <c r="D37" s="178"/>
      <c r="E37" s="159"/>
      <c r="F37" s="159"/>
      <c r="G37" s="159"/>
      <c r="H37" s="197"/>
      <c r="I37" s="181"/>
      <c r="J37" s="181"/>
      <c r="K37" s="21"/>
    </row>
    <row r="38" spans="1:11" ht="20.100000000000001" customHeight="1">
      <c r="A38" s="43"/>
      <c r="B38" s="418"/>
      <c r="C38" s="85"/>
      <c r="D38" s="178"/>
      <c r="E38" s="159"/>
      <c r="F38" s="159"/>
      <c r="G38" s="159"/>
      <c r="H38" s="197"/>
      <c r="I38" s="181"/>
      <c r="J38" s="181"/>
      <c r="K38" s="21"/>
    </row>
    <row r="39" spans="1:11" ht="20.100000000000001" customHeight="1">
      <c r="A39" s="43"/>
      <c r="B39" s="418"/>
      <c r="C39" s="85"/>
      <c r="D39" s="178"/>
      <c r="E39" s="159"/>
      <c r="F39" s="159"/>
      <c r="G39" s="159"/>
      <c r="H39" s="197"/>
      <c r="I39" s="181"/>
      <c r="J39" s="181"/>
      <c r="K39" s="21"/>
    </row>
    <row r="40" spans="1:11" ht="20.100000000000001" customHeight="1">
      <c r="A40" s="43"/>
      <c r="B40" s="418"/>
      <c r="C40" s="85"/>
      <c r="D40" s="178"/>
      <c r="E40" s="159"/>
      <c r="F40" s="159"/>
      <c r="G40" s="159"/>
      <c r="H40" s="197"/>
      <c r="I40" s="181"/>
      <c r="J40" s="181"/>
      <c r="K40" s="21"/>
    </row>
    <row r="41" spans="1:11" ht="20.100000000000001" customHeight="1">
      <c r="A41" s="43"/>
      <c r="B41" s="418"/>
      <c r="C41" s="85"/>
      <c r="D41" s="178"/>
      <c r="E41" s="159"/>
      <c r="F41" s="159"/>
      <c r="G41" s="159"/>
      <c r="H41" s="197"/>
      <c r="I41" s="181"/>
      <c r="J41" s="181"/>
      <c r="K41" s="21"/>
    </row>
    <row r="42" spans="1:11" ht="16.899999999999999">
      <c r="A42" s="43"/>
      <c r="B42" s="418"/>
      <c r="C42" s="85"/>
      <c r="D42" s="178"/>
      <c r="E42" s="159"/>
      <c r="F42" s="159"/>
      <c r="G42" s="159"/>
      <c r="H42" s="197"/>
      <c r="I42" s="21"/>
      <c r="J42" s="24"/>
      <c r="K42" s="24"/>
    </row>
    <row r="43" spans="1:11" ht="17.45" thickBot="1">
      <c r="A43" s="43"/>
      <c r="B43" s="452"/>
      <c r="C43" s="85"/>
      <c r="D43" s="42"/>
      <c r="E43" s="453"/>
      <c r="F43" s="453"/>
      <c r="G43" s="159"/>
      <c r="H43" s="197"/>
      <c r="I43" s="556"/>
      <c r="J43" s="557"/>
      <c r="K43" s="557"/>
    </row>
    <row r="44" spans="1:11" ht="30" customHeight="1">
      <c r="B44" s="164"/>
      <c r="C44" s="194"/>
      <c r="D44" s="185"/>
      <c r="E44" s="164">
        <v>2023</v>
      </c>
      <c r="F44" s="182">
        <v>2024</v>
      </c>
      <c r="G44" s="185">
        <v>2025</v>
      </c>
      <c r="H44" s="185" t="s">
        <v>176</v>
      </c>
      <c r="I44" s="185" t="s">
        <v>177</v>
      </c>
      <c r="J44" s="165"/>
      <c r="K44" s="165"/>
    </row>
    <row r="45" spans="1:11" ht="109.9" customHeight="1">
      <c r="B45" s="21"/>
      <c r="C45" s="782" t="s">
        <v>264</v>
      </c>
      <c r="D45" s="454" t="s">
        <v>270</v>
      </c>
      <c r="E45" s="304">
        <v>614.91600000000005</v>
      </c>
      <c r="F45" s="330">
        <v>1802.23903</v>
      </c>
      <c r="G45" s="331">
        <v>2764.68</v>
      </c>
      <c r="H45" s="598">
        <f>(G45-F45)/F45</f>
        <v>0.53402515092573477</v>
      </c>
      <c r="I45" s="203"/>
      <c r="J45" s="203"/>
      <c r="K45" s="203"/>
    </row>
    <row r="46" spans="1:11" ht="69.95" customHeight="1">
      <c r="B46" s="21"/>
      <c r="C46" s="782"/>
      <c r="D46" s="423" t="s">
        <v>271</v>
      </c>
      <c r="E46" s="305">
        <v>143.10300000000001</v>
      </c>
      <c r="F46" s="305">
        <v>1236.09503</v>
      </c>
      <c r="G46" s="305">
        <v>1611.8</v>
      </c>
      <c r="H46" s="598">
        <f>(G46-F46)/F46</f>
        <v>0.30394505348023282</v>
      </c>
      <c r="I46" s="203"/>
      <c r="J46" s="203"/>
      <c r="K46" s="203"/>
    </row>
    <row r="47" spans="1:11" ht="72" customHeight="1">
      <c r="B47" s="21"/>
      <c r="C47" s="782"/>
      <c r="D47" s="426" t="s">
        <v>272</v>
      </c>
      <c r="E47" s="305">
        <v>471.81299999999999</v>
      </c>
      <c r="F47" s="305">
        <v>564.18600000000004</v>
      </c>
      <c r="G47" s="305">
        <v>1152.03</v>
      </c>
      <c r="H47" s="598">
        <f>(G47-F47)/F47</f>
        <v>1.0419329795492973</v>
      </c>
      <c r="I47" s="203"/>
      <c r="J47" s="203"/>
      <c r="K47" s="203"/>
    </row>
    <row r="48" spans="1:11" ht="50.1" customHeight="1">
      <c r="B48" s="21"/>
      <c r="C48" s="782"/>
      <c r="D48" s="426" t="s">
        <v>273</v>
      </c>
      <c r="E48" s="305" t="s">
        <v>121</v>
      </c>
      <c r="F48" s="305">
        <v>1.958</v>
      </c>
      <c r="G48" s="305">
        <v>0.85</v>
      </c>
      <c r="H48" s="598">
        <f>(G48-F48)/F48</f>
        <v>-0.56588355464759965</v>
      </c>
      <c r="I48" s="203"/>
      <c r="J48" s="203"/>
      <c r="K48" s="203"/>
    </row>
    <row r="49" spans="2:11" ht="16.899999999999999">
      <c r="B49" s="21"/>
      <c r="D49" s="24"/>
      <c r="E49" s="24"/>
      <c r="F49" s="21"/>
      <c r="G49" s="24"/>
      <c r="H49" s="39"/>
      <c r="I49" s="28"/>
      <c r="J49" s="24"/>
      <c r="K49" s="21"/>
    </row>
    <row r="50" spans="2:11" ht="16.899999999999999">
      <c r="B50" s="21"/>
      <c r="D50"/>
      <c r="E50"/>
      <c r="F50" s="21"/>
      <c r="G50" s="24"/>
      <c r="H50" s="39"/>
      <c r="I50" s="28"/>
      <c r="J50" s="24"/>
      <c r="K50" s="21"/>
    </row>
    <row r="51" spans="2:11" ht="16.899999999999999">
      <c r="B51" s="21"/>
      <c r="D51"/>
      <c r="E51" s="24"/>
      <c r="F51" s="21"/>
      <c r="G51" s="24"/>
      <c r="H51" s="39"/>
      <c r="I51" s="28"/>
      <c r="J51" s="24"/>
      <c r="K51" s="21"/>
    </row>
    <row r="52" spans="2:11" ht="16.899999999999999">
      <c r="B52" s="21"/>
      <c r="D52" s="24"/>
      <c r="E52" s="24"/>
      <c r="F52" s="21"/>
      <c r="G52" s="24"/>
      <c r="H52" s="39"/>
      <c r="I52" s="28"/>
      <c r="J52" s="24"/>
      <c r="K52" s="21"/>
    </row>
    <row r="53" spans="2:11" ht="16.899999999999999">
      <c r="B53" s="21"/>
      <c r="D53"/>
      <c r="E53" s="24"/>
      <c r="F53" s="21"/>
      <c r="G53" s="24"/>
      <c r="H53" s="26"/>
      <c r="I53" s="28"/>
      <c r="J53" s="24"/>
      <c r="K53" s="21"/>
    </row>
    <row r="54" spans="2:11" ht="16.899999999999999">
      <c r="B54" s="21"/>
      <c r="D54" s="24"/>
      <c r="E54" s="24"/>
      <c r="F54" s="21"/>
      <c r="G54" s="24"/>
      <c r="H54" s="39"/>
      <c r="I54" s="28"/>
      <c r="J54" s="24"/>
      <c r="K54" s="21"/>
    </row>
    <row r="55" spans="2:11" ht="16.899999999999999">
      <c r="B55" s="21"/>
      <c r="D55" s="24"/>
      <c r="E55" s="24"/>
      <c r="F55" s="21"/>
      <c r="G55" s="24"/>
      <c r="H55" s="39"/>
      <c r="I55" s="28"/>
      <c r="J55" s="24"/>
      <c r="K55" s="21"/>
    </row>
    <row r="56" spans="2:11" ht="16.899999999999999">
      <c r="B56" s="21"/>
      <c r="D56" s="24"/>
      <c r="E56" s="24"/>
      <c r="F56" s="21"/>
      <c r="G56" s="24"/>
      <c r="H56" s="39"/>
      <c r="I56" s="28"/>
      <c r="J56" s="24"/>
      <c r="K56" s="21"/>
    </row>
    <row r="57" spans="2:11" ht="16.899999999999999">
      <c r="B57" s="21"/>
      <c r="D57" s="24"/>
      <c r="E57" s="24"/>
      <c r="F57" s="21"/>
      <c r="G57" s="24"/>
      <c r="H57" s="39"/>
      <c r="I57" s="28"/>
      <c r="J57" s="24"/>
      <c r="K57" s="21"/>
    </row>
    <row r="58" spans="2:11" ht="16.899999999999999">
      <c r="B58" s="21"/>
      <c r="D58" s="24"/>
      <c r="E58" s="24"/>
      <c r="F58" s="21"/>
      <c r="G58" s="24"/>
      <c r="H58" s="39"/>
      <c r="I58" s="28"/>
      <c r="J58" s="24"/>
      <c r="K58" s="21"/>
    </row>
    <row r="59" spans="2:11" ht="16.899999999999999">
      <c r="B59" s="21"/>
      <c r="D59" s="24"/>
      <c r="E59" s="24"/>
      <c r="F59" s="21"/>
      <c r="G59" s="24"/>
      <c r="H59" s="39"/>
      <c r="I59" s="28"/>
      <c r="J59" s="24"/>
      <c r="K59" s="21"/>
    </row>
    <row r="60" spans="2:11" ht="16.899999999999999">
      <c r="B60" s="21"/>
      <c r="D60" s="24"/>
      <c r="E60" s="24"/>
      <c r="F60" s="21"/>
      <c r="G60" s="24"/>
      <c r="H60" s="39"/>
      <c r="I60" s="28"/>
      <c r="J60" s="24"/>
      <c r="K60" s="21"/>
    </row>
    <row r="61" spans="2:11" ht="16.899999999999999">
      <c r="B61" s="21"/>
      <c r="D61" s="24"/>
      <c r="E61" s="24"/>
      <c r="F61" s="21"/>
      <c r="G61" s="24"/>
      <c r="H61" s="39"/>
      <c r="I61" s="28"/>
      <c r="J61" s="24"/>
      <c r="K61" s="21"/>
    </row>
    <row r="62" spans="2:11" ht="16.899999999999999">
      <c r="B62" s="21"/>
      <c r="D62" s="24"/>
      <c r="E62" s="24"/>
      <c r="F62" s="21"/>
      <c r="G62" s="24"/>
      <c r="H62" s="39"/>
      <c r="I62" s="28"/>
      <c r="J62" s="24"/>
      <c r="K62" s="21"/>
    </row>
    <row r="63" spans="2:11" ht="16.899999999999999">
      <c r="B63" s="21"/>
      <c r="D63" s="24"/>
      <c r="E63" s="24"/>
      <c r="F63" s="21"/>
      <c r="G63" s="24"/>
      <c r="H63" s="39"/>
      <c r="I63" s="28"/>
      <c r="J63" s="24"/>
      <c r="K63" s="21"/>
    </row>
    <row r="64" spans="2:11" ht="16.899999999999999">
      <c r="B64" s="21"/>
      <c r="D64" s="24"/>
      <c r="E64" s="24"/>
      <c r="F64" s="21"/>
      <c r="G64" s="24"/>
      <c r="H64" s="26"/>
      <c r="I64" s="28"/>
      <c r="J64" s="24"/>
      <c r="K64" s="21"/>
    </row>
    <row r="65" spans="2:11" ht="16.899999999999999">
      <c r="B65" s="21"/>
      <c r="D65" s="24"/>
      <c r="E65" s="24"/>
      <c r="F65" s="21"/>
      <c r="G65" s="24"/>
      <c r="H65" s="40"/>
      <c r="I65" s="28"/>
      <c r="J65" s="24"/>
      <c r="K65" s="21"/>
    </row>
    <row r="66" spans="2:11" ht="16.899999999999999">
      <c r="B66" s="21"/>
      <c r="D66" s="24"/>
      <c r="E66" s="24"/>
      <c r="F66" s="21"/>
      <c r="G66" s="24"/>
      <c r="H66" s="40"/>
      <c r="I66" s="28"/>
      <c r="J66" s="24"/>
      <c r="K66" s="21"/>
    </row>
    <row r="67" spans="2:11" ht="17.45" thickBot="1">
      <c r="B67" s="164"/>
      <c r="C67" s="164"/>
      <c r="D67" s="154"/>
      <c r="E67" s="164"/>
      <c r="F67" s="164"/>
      <c r="G67" s="164"/>
      <c r="H67" s="154"/>
      <c r="I67" s="164"/>
      <c r="J67" s="164"/>
      <c r="K67" s="164"/>
    </row>
    <row r="68" spans="2:11" ht="30" customHeight="1">
      <c r="B68" s="194"/>
      <c r="C68" s="194"/>
      <c r="D68" s="164"/>
      <c r="E68" s="185">
        <v>2023</v>
      </c>
      <c r="F68" s="185">
        <v>2024</v>
      </c>
      <c r="G68" s="185">
        <v>2025</v>
      </c>
      <c r="H68" s="182" t="s">
        <v>176</v>
      </c>
      <c r="I68" s="185" t="s">
        <v>177</v>
      </c>
      <c r="J68" s="187"/>
      <c r="K68" s="187"/>
    </row>
    <row r="69" spans="2:11" ht="67.150000000000006">
      <c r="B69" s="21"/>
      <c r="C69" s="782" t="s">
        <v>274</v>
      </c>
      <c r="D69" s="426" t="s">
        <v>275</v>
      </c>
      <c r="E69" s="291">
        <v>5318.951</v>
      </c>
      <c r="F69" s="291">
        <v>5509.2244800000008</v>
      </c>
      <c r="G69" s="291">
        <v>4697.3500000000004</v>
      </c>
      <c r="H69" s="611">
        <v>-0.14736638213732767</v>
      </c>
      <c r="I69" s="42"/>
      <c r="J69" s="24"/>
      <c r="K69" s="21"/>
    </row>
    <row r="70" spans="2:11" ht="33.6">
      <c r="B70" s="21"/>
      <c r="C70" s="782"/>
      <c r="D70" s="423" t="s">
        <v>267</v>
      </c>
      <c r="E70" s="183">
        <v>4023.3070000000002</v>
      </c>
      <c r="F70" s="332">
        <v>4892.4497799999999</v>
      </c>
      <c r="G70" s="183">
        <v>3127.25</v>
      </c>
      <c r="H70" s="611">
        <v>-0.36080079701911627</v>
      </c>
      <c r="I70" s="172"/>
      <c r="J70" s="172"/>
      <c r="K70" s="172"/>
    </row>
    <row r="71" spans="2:11" ht="33.6">
      <c r="B71" s="21"/>
      <c r="C71" s="782"/>
      <c r="D71" s="426" t="s">
        <v>268</v>
      </c>
      <c r="E71" s="305">
        <v>1295.644</v>
      </c>
      <c r="F71" s="333">
        <v>616.77469999999994</v>
      </c>
      <c r="G71" s="334">
        <v>1570.1</v>
      </c>
      <c r="H71" s="598">
        <v>1.5456621356226188</v>
      </c>
      <c r="I71" s="172"/>
      <c r="J71" s="172"/>
      <c r="K71" s="172"/>
    </row>
    <row r="72" spans="2:11" ht="33.6">
      <c r="B72" s="21"/>
      <c r="C72" s="782"/>
      <c r="D72" s="426" t="s">
        <v>269</v>
      </c>
      <c r="E72" s="183">
        <v>0</v>
      </c>
      <c r="F72" s="183">
        <v>0</v>
      </c>
      <c r="G72" s="305">
        <v>0</v>
      </c>
      <c r="H72" s="607">
        <v>0</v>
      </c>
      <c r="I72" s="172"/>
      <c r="J72" s="172"/>
      <c r="K72" s="172"/>
    </row>
    <row r="73" spans="2:11" ht="67.150000000000006">
      <c r="B73" s="21"/>
      <c r="C73" s="782"/>
      <c r="D73" s="426" t="s">
        <v>276</v>
      </c>
      <c r="E73" s="291">
        <v>568.55899999999997</v>
      </c>
      <c r="F73" s="291">
        <v>516.53100000000006</v>
      </c>
      <c r="G73" s="291">
        <v>502.58</v>
      </c>
      <c r="H73" s="605">
        <v>-2.7009027531745583E-2</v>
      </c>
      <c r="I73" s="172"/>
      <c r="J73" s="172"/>
      <c r="K73" s="172"/>
    </row>
    <row r="74" spans="2:11" ht="33.6">
      <c r="B74" s="21"/>
      <c r="C74" s="782"/>
      <c r="D74" s="423" t="s">
        <v>267</v>
      </c>
      <c r="E74" s="172">
        <v>0</v>
      </c>
      <c r="F74" s="172">
        <v>0</v>
      </c>
      <c r="G74" s="172">
        <v>0</v>
      </c>
      <c r="H74" s="605">
        <v>0</v>
      </c>
      <c r="I74" s="172"/>
      <c r="J74" s="172"/>
      <c r="K74" s="172"/>
    </row>
    <row r="75" spans="2:11" ht="33.6">
      <c r="B75" s="21"/>
      <c r="C75" s="782"/>
      <c r="D75" s="426" t="s">
        <v>268</v>
      </c>
      <c r="E75" s="172">
        <v>49.878</v>
      </c>
      <c r="F75" s="172">
        <v>1.8149999999999999</v>
      </c>
      <c r="G75" s="172">
        <v>0</v>
      </c>
      <c r="H75" s="605">
        <v>-1</v>
      </c>
      <c r="I75" s="172"/>
      <c r="J75" s="172"/>
      <c r="K75" s="172"/>
    </row>
    <row r="76" spans="2:11" ht="33.6">
      <c r="B76" s="21"/>
      <c r="C76" s="782"/>
      <c r="D76" s="426" t="s">
        <v>269</v>
      </c>
      <c r="E76" s="172">
        <v>518.68100000000004</v>
      </c>
      <c r="F76" s="172">
        <v>514.71600000000001</v>
      </c>
      <c r="G76" s="172">
        <v>502.58</v>
      </c>
      <c r="H76" s="605">
        <v>-2.3578050808601293E-2</v>
      </c>
      <c r="I76" s="172"/>
      <c r="J76" s="172"/>
      <c r="K76" s="172"/>
    </row>
    <row r="77" spans="2:11" ht="67.150000000000006">
      <c r="B77" s="21"/>
      <c r="C77" s="782"/>
      <c r="D77" s="426" t="s">
        <v>277</v>
      </c>
      <c r="E77" s="291">
        <v>7652.9458200000008</v>
      </c>
      <c r="F77" s="291">
        <v>9757.9831099999992</v>
      </c>
      <c r="G77" s="291">
        <v>15146.96</v>
      </c>
      <c r="H77" s="605">
        <v>0.55226339595498652</v>
      </c>
      <c r="I77" s="172"/>
      <c r="J77" s="172"/>
      <c r="K77" s="172"/>
    </row>
    <row r="78" spans="2:11" ht="33.6">
      <c r="B78" s="21"/>
      <c r="C78" s="782"/>
      <c r="D78" s="423" t="s">
        <v>267</v>
      </c>
      <c r="E78" s="172">
        <v>6256.5503399999998</v>
      </c>
      <c r="F78" s="172">
        <v>7517.6053600000005</v>
      </c>
      <c r="G78" s="172">
        <v>10090.33</v>
      </c>
      <c r="H78" s="605">
        <v>0.34222661563069856</v>
      </c>
      <c r="I78" s="172"/>
      <c r="J78" s="172"/>
      <c r="K78" s="172"/>
    </row>
    <row r="79" spans="2:11" ht="33.6">
      <c r="B79" s="21"/>
      <c r="C79" s="782"/>
      <c r="D79" s="426" t="s">
        <v>268</v>
      </c>
      <c r="E79" s="172">
        <v>1393.99848</v>
      </c>
      <c r="F79" s="172">
        <v>2237.1647499999999</v>
      </c>
      <c r="G79" s="172">
        <v>5055.78</v>
      </c>
      <c r="H79" s="605">
        <v>1.2599050874550031</v>
      </c>
      <c r="I79" s="172"/>
      <c r="J79" s="172"/>
      <c r="K79" s="172"/>
    </row>
    <row r="80" spans="2:11" ht="33.6">
      <c r="B80" s="21"/>
      <c r="C80" s="782"/>
      <c r="D80" s="426" t="s">
        <v>269</v>
      </c>
      <c r="E80" s="172">
        <v>2.3970000000000002</v>
      </c>
      <c r="F80" s="172">
        <v>3.2130000000000001</v>
      </c>
      <c r="G80" s="172">
        <v>0.85</v>
      </c>
      <c r="H80" s="605">
        <v>-0.73544973544973546</v>
      </c>
      <c r="I80" s="172"/>
      <c r="J80" s="172"/>
      <c r="K80" s="172"/>
    </row>
    <row r="81" spans="2:11" ht="67.150000000000006">
      <c r="B81" s="21"/>
      <c r="C81" s="782"/>
      <c r="D81" s="426" t="s">
        <v>278</v>
      </c>
      <c r="E81" s="291" t="s">
        <v>121</v>
      </c>
      <c r="F81" s="291" t="s">
        <v>121</v>
      </c>
      <c r="G81" s="291">
        <v>79.569999999999993</v>
      </c>
      <c r="H81" s="184" t="s">
        <v>121</v>
      </c>
      <c r="I81" s="172"/>
      <c r="J81" s="172"/>
      <c r="K81" s="172"/>
    </row>
    <row r="82" spans="2:11" ht="33.6">
      <c r="B82" s="21"/>
      <c r="C82" s="782"/>
      <c r="D82" s="423" t="s">
        <v>267</v>
      </c>
      <c r="E82" s="167" t="s">
        <v>121</v>
      </c>
      <c r="F82" s="167" t="s">
        <v>121</v>
      </c>
      <c r="G82" s="172">
        <v>0</v>
      </c>
      <c r="H82" s="167" t="s">
        <v>121</v>
      </c>
      <c r="I82" s="172"/>
      <c r="J82" s="172"/>
      <c r="K82" s="172"/>
    </row>
    <row r="83" spans="2:11" ht="33.6">
      <c r="B83" s="21"/>
      <c r="C83" s="782"/>
      <c r="D83" s="426" t="s">
        <v>268</v>
      </c>
      <c r="E83" s="172" t="s">
        <v>121</v>
      </c>
      <c r="F83" s="172" t="s">
        <v>121</v>
      </c>
      <c r="G83" s="172">
        <v>0</v>
      </c>
      <c r="H83" s="184" t="s">
        <v>121</v>
      </c>
      <c r="I83" s="172"/>
      <c r="J83" s="172"/>
      <c r="K83" s="172"/>
    </row>
    <row r="84" spans="2:11" ht="33.6">
      <c r="B84" s="21"/>
      <c r="C84" s="782"/>
      <c r="D84" s="426" t="s">
        <v>269</v>
      </c>
      <c r="E84" s="172" t="s">
        <v>121</v>
      </c>
      <c r="F84" s="172" t="s">
        <v>121</v>
      </c>
      <c r="G84" s="172">
        <v>79.569999999999993</v>
      </c>
      <c r="H84" s="184" t="s">
        <v>121</v>
      </c>
      <c r="I84" s="172"/>
      <c r="J84" s="172"/>
      <c r="K84" s="172"/>
    </row>
    <row r="85" spans="2:11" ht="67.150000000000006">
      <c r="B85" s="21"/>
      <c r="C85" s="782"/>
      <c r="D85" s="426" t="s">
        <v>279</v>
      </c>
      <c r="E85" s="321">
        <v>486.78559000000001</v>
      </c>
      <c r="F85" s="291">
        <v>624.32799999999997</v>
      </c>
      <c r="G85" s="291">
        <v>551.09</v>
      </c>
      <c r="H85" s="605">
        <v>-0.11730692840942573</v>
      </c>
      <c r="I85" s="172"/>
      <c r="J85" s="172"/>
      <c r="K85" s="172"/>
    </row>
    <row r="86" spans="2:11" ht="33.6">
      <c r="B86" s="21"/>
      <c r="C86" s="782"/>
      <c r="D86" s="423" t="s">
        <v>267</v>
      </c>
      <c r="E86" s="172">
        <v>221.12529000000001</v>
      </c>
      <c r="F86" s="172">
        <v>288.25200000000001</v>
      </c>
      <c r="G86" s="172">
        <v>289.35000000000002</v>
      </c>
      <c r="H86" s="605">
        <v>3.8091669788935137E-3</v>
      </c>
      <c r="I86" s="172"/>
      <c r="J86" s="172"/>
      <c r="K86" s="172"/>
    </row>
    <row r="87" spans="2:11" ht="33.6">
      <c r="B87" s="21"/>
      <c r="C87" s="782"/>
      <c r="D87" s="426" t="s">
        <v>268</v>
      </c>
      <c r="E87" s="172" t="s">
        <v>121</v>
      </c>
      <c r="F87" s="172" t="s">
        <v>121</v>
      </c>
      <c r="G87" s="172">
        <v>0</v>
      </c>
      <c r="H87" s="184" t="s">
        <v>121</v>
      </c>
      <c r="I87" s="172"/>
      <c r="J87" s="172"/>
      <c r="K87" s="172"/>
    </row>
    <row r="88" spans="2:11" ht="33.6">
      <c r="B88" s="21"/>
      <c r="C88" s="782"/>
      <c r="D88" s="426" t="s">
        <v>269</v>
      </c>
      <c r="E88" s="172">
        <v>265.66030000000001</v>
      </c>
      <c r="F88" s="172">
        <v>336.07600000000002</v>
      </c>
      <c r="G88" s="172">
        <v>261.74</v>
      </c>
      <c r="H88" s="605">
        <v>-0.22118806460443474</v>
      </c>
      <c r="I88" s="172"/>
      <c r="J88" s="172"/>
      <c r="K88" s="172"/>
    </row>
    <row r="89" spans="2:11" ht="67.150000000000006">
      <c r="B89" s="21"/>
      <c r="C89" s="782"/>
      <c r="D89" s="426" t="s">
        <v>280</v>
      </c>
      <c r="E89" s="291">
        <v>1840.75776</v>
      </c>
      <c r="F89" s="291">
        <v>2142.5831000000003</v>
      </c>
      <c r="G89" s="291">
        <v>2270.4699999999998</v>
      </c>
      <c r="H89" s="605">
        <v>5.9688186656563981E-2</v>
      </c>
      <c r="I89" s="172"/>
      <c r="J89" s="172"/>
      <c r="K89" s="172"/>
    </row>
    <row r="90" spans="2:11" ht="33.6">
      <c r="B90" s="21"/>
      <c r="C90" s="782"/>
      <c r="D90" s="423" t="s">
        <v>267</v>
      </c>
      <c r="E90" s="172">
        <v>827.98306000000002</v>
      </c>
      <c r="F90" s="172">
        <v>1557.5114599999999</v>
      </c>
      <c r="G90" s="172">
        <v>1635.8</v>
      </c>
      <c r="H90" s="605">
        <v>5.0265145400599502E-2</v>
      </c>
      <c r="I90" s="172"/>
      <c r="J90" s="172"/>
      <c r="K90" s="172"/>
    </row>
    <row r="91" spans="2:11" ht="33.6">
      <c r="B91" s="21"/>
      <c r="C91" s="782"/>
      <c r="D91" s="426" t="s">
        <v>268</v>
      </c>
      <c r="E91" s="172">
        <v>1012.7746999999999</v>
      </c>
      <c r="F91" s="172">
        <v>585.07164</v>
      </c>
      <c r="G91" s="172">
        <v>634.66999999999996</v>
      </c>
      <c r="H91" s="605">
        <v>8.477313991838667E-2</v>
      </c>
      <c r="I91" s="172"/>
      <c r="J91" s="172"/>
      <c r="K91" s="172"/>
    </row>
    <row r="92" spans="2:11" ht="33.6">
      <c r="B92" s="21"/>
      <c r="C92" s="782"/>
      <c r="D92" s="426" t="s">
        <v>269</v>
      </c>
      <c r="E92" s="167" t="s">
        <v>121</v>
      </c>
      <c r="F92" s="167" t="s">
        <v>121</v>
      </c>
      <c r="G92" s="167" t="s">
        <v>121</v>
      </c>
      <c r="H92" s="184" t="s">
        <v>121</v>
      </c>
      <c r="I92" s="172"/>
      <c r="J92" s="172"/>
      <c r="K92" s="172"/>
    </row>
    <row r="93" spans="2:11" ht="67.150000000000006">
      <c r="B93" s="21"/>
      <c r="C93" s="782"/>
      <c r="D93" s="426" t="s">
        <v>281</v>
      </c>
      <c r="E93" s="291">
        <v>2204.79268</v>
      </c>
      <c r="F93" s="291">
        <v>2038.568</v>
      </c>
      <c r="G93" s="291">
        <v>1990.15</v>
      </c>
      <c r="H93" s="605">
        <v>-2.3750985986241271E-2</v>
      </c>
      <c r="I93" s="172"/>
      <c r="J93" s="172"/>
      <c r="K93" s="172"/>
    </row>
    <row r="94" spans="2:11" ht="33.6">
      <c r="B94" s="21"/>
      <c r="C94" s="782"/>
      <c r="D94" s="423" t="s">
        <v>267</v>
      </c>
      <c r="E94" s="172">
        <v>2024.38068</v>
      </c>
      <c r="F94" s="172">
        <v>2037.54</v>
      </c>
      <c r="G94" s="172">
        <v>1989.92</v>
      </c>
      <c r="H94" s="605">
        <v>-2.3371320317637882E-2</v>
      </c>
      <c r="I94" s="172"/>
      <c r="J94" s="172"/>
      <c r="K94" s="172"/>
    </row>
    <row r="95" spans="2:11" ht="33.6">
      <c r="B95" s="21"/>
      <c r="C95" s="782"/>
      <c r="D95" s="426" t="s">
        <v>268</v>
      </c>
      <c r="E95" s="172">
        <v>16.638000000000002</v>
      </c>
      <c r="F95" s="172" t="s">
        <v>121</v>
      </c>
      <c r="G95" s="172">
        <v>0</v>
      </c>
      <c r="H95" s="184" t="s">
        <v>121</v>
      </c>
      <c r="I95" s="172"/>
      <c r="J95" s="172"/>
      <c r="K95" s="172"/>
    </row>
    <row r="96" spans="2:11" ht="34.15" thickBot="1">
      <c r="B96" s="428"/>
      <c r="C96" s="784"/>
      <c r="D96" s="416" t="s">
        <v>269</v>
      </c>
      <c r="E96" s="186">
        <v>163.774</v>
      </c>
      <c r="F96" s="186">
        <v>1.028</v>
      </c>
      <c r="G96" s="186">
        <v>0.23</v>
      </c>
      <c r="H96" s="612">
        <v>-0.77626459143968873</v>
      </c>
      <c r="I96" s="186"/>
      <c r="J96" s="186"/>
      <c r="K96" s="186"/>
    </row>
    <row r="97" spans="2:11" ht="30" customHeight="1">
      <c r="B97" s="164"/>
      <c r="C97" s="85"/>
      <c r="D97" s="185"/>
      <c r="E97" s="185">
        <v>2023</v>
      </c>
      <c r="F97" s="185">
        <v>2024</v>
      </c>
      <c r="G97" s="185">
        <v>2025</v>
      </c>
      <c r="H97" s="185" t="s">
        <v>176</v>
      </c>
      <c r="I97" s="185" t="s">
        <v>177</v>
      </c>
      <c r="J97" s="187"/>
      <c r="K97" s="187"/>
    </row>
    <row r="98" spans="2:11" ht="33.6">
      <c r="B98" s="21"/>
      <c r="C98" s="782" t="s">
        <v>282</v>
      </c>
      <c r="D98" s="455" t="s">
        <v>283</v>
      </c>
      <c r="E98" s="291">
        <v>13907.354600000001</v>
      </c>
      <c r="F98" s="291">
        <v>17071.956839999999</v>
      </c>
      <c r="G98" s="291">
        <v>20806.849999999999</v>
      </c>
      <c r="H98" s="605">
        <f>(G98-F98)/F98</f>
        <v>0.21877358260706567</v>
      </c>
      <c r="I98" s="172"/>
      <c r="J98" s="172"/>
      <c r="K98" s="172"/>
    </row>
    <row r="99" spans="2:11" ht="16.899999999999999">
      <c r="B99" s="21"/>
      <c r="C99" s="782"/>
      <c r="D99" s="426" t="s">
        <v>284</v>
      </c>
      <c r="E99" s="172">
        <v>10469.96687</v>
      </c>
      <c r="F99" s="172">
        <v>15222.0481</v>
      </c>
      <c r="G99" s="172">
        <v>13747.84</v>
      </c>
      <c r="H99" s="605">
        <f t="shared" ref="H99:H102" si="0">(G99-F99)/F99</f>
        <v>-9.6846895392480065E-2</v>
      </c>
      <c r="I99" s="172"/>
      <c r="J99" s="172"/>
      <c r="K99" s="172"/>
    </row>
    <row r="100" spans="2:11" ht="30" customHeight="1">
      <c r="B100" s="21"/>
      <c r="C100" s="782"/>
      <c r="D100" s="426" t="s">
        <v>285</v>
      </c>
      <c r="E100" s="167">
        <v>0</v>
      </c>
      <c r="F100" s="167">
        <v>0</v>
      </c>
      <c r="G100" s="167">
        <v>0</v>
      </c>
      <c r="H100" s="605" t="s">
        <v>121</v>
      </c>
      <c r="I100" s="172"/>
      <c r="J100" s="172"/>
      <c r="K100" s="172"/>
    </row>
    <row r="101" spans="2:11" ht="30" customHeight="1">
      <c r="B101" s="21"/>
      <c r="C101" s="782"/>
      <c r="D101" s="426" t="s">
        <v>286</v>
      </c>
      <c r="E101" s="172">
        <v>824.45359999999994</v>
      </c>
      <c r="F101" s="172">
        <v>1849.9087400000001</v>
      </c>
      <c r="G101" s="172">
        <v>2207.2800000000002</v>
      </c>
      <c r="H101" s="605">
        <f t="shared" si="0"/>
        <v>0.19318318372829577</v>
      </c>
      <c r="I101" s="172"/>
      <c r="J101" s="172"/>
      <c r="K101" s="172"/>
    </row>
    <row r="102" spans="2:11" ht="53.25" customHeight="1">
      <c r="B102" s="21"/>
      <c r="C102" s="782"/>
      <c r="D102" s="455" t="s">
        <v>287</v>
      </c>
      <c r="E102" s="291">
        <v>378.774</v>
      </c>
      <c r="F102" s="291">
        <v>1396.12778</v>
      </c>
      <c r="G102" s="291">
        <v>2006.69</v>
      </c>
      <c r="H102" s="605">
        <f t="shared" si="0"/>
        <v>0.43732545741622592</v>
      </c>
      <c r="I102" s="172"/>
      <c r="J102" s="172"/>
      <c r="K102" s="172"/>
    </row>
    <row r="103" spans="2:11" ht="33.6">
      <c r="B103" s="21"/>
      <c r="C103" s="782"/>
      <c r="D103" s="426" t="s">
        <v>288</v>
      </c>
      <c r="E103" s="167" t="s">
        <v>121</v>
      </c>
      <c r="F103" s="172">
        <v>513.22047999999995</v>
      </c>
      <c r="G103" s="176">
        <v>819.173</v>
      </c>
      <c r="H103" s="605">
        <v>0.59614246103351154</v>
      </c>
      <c r="I103" s="172"/>
      <c r="J103" s="172"/>
      <c r="K103" s="172"/>
    </row>
    <row r="104" spans="2:11" ht="50.45">
      <c r="B104" s="21"/>
      <c r="C104" s="782"/>
      <c r="D104" s="426" t="s">
        <v>289</v>
      </c>
      <c r="E104" s="167" t="s">
        <v>121</v>
      </c>
      <c r="F104" s="172">
        <v>882.90730000000008</v>
      </c>
      <c r="G104" s="176">
        <v>1187.519</v>
      </c>
      <c r="H104" s="605">
        <v>0.34500983285561226</v>
      </c>
      <c r="I104" s="172"/>
      <c r="J104" s="172"/>
      <c r="K104" s="172"/>
    </row>
    <row r="105" spans="2:11" ht="33.6">
      <c r="B105" s="21"/>
      <c r="C105" s="782"/>
      <c r="D105" s="426" t="s">
        <v>290</v>
      </c>
      <c r="E105" s="291">
        <v>3422.7708500000003</v>
      </c>
      <c r="F105" s="291">
        <v>4376.5246399999996</v>
      </c>
      <c r="G105" s="291">
        <v>3653.53</v>
      </c>
      <c r="H105" s="605">
        <v>-0.16519834788363022</v>
      </c>
      <c r="I105" s="172"/>
      <c r="J105" s="172"/>
      <c r="K105" s="172"/>
    </row>
    <row r="106" spans="2:11" ht="16.899999999999999">
      <c r="B106" s="21"/>
      <c r="C106" s="782"/>
      <c r="D106" s="426" t="s">
        <v>284</v>
      </c>
      <c r="E106" s="172">
        <v>3422.7708500000003</v>
      </c>
      <c r="F106" s="172">
        <v>4376.5246399999996</v>
      </c>
      <c r="G106" s="172">
        <v>3032.98</v>
      </c>
      <c r="H106" s="605">
        <v>-0.30698893540332034</v>
      </c>
      <c r="I106" s="172"/>
      <c r="J106" s="172"/>
      <c r="K106" s="172"/>
    </row>
    <row r="107" spans="2:11" ht="30" customHeight="1">
      <c r="B107" s="21"/>
      <c r="C107" s="782"/>
      <c r="D107" s="426" t="s">
        <v>285</v>
      </c>
      <c r="E107" s="335" t="s">
        <v>121</v>
      </c>
      <c r="F107" s="176" t="s">
        <v>121</v>
      </c>
      <c r="G107" s="176">
        <v>0</v>
      </c>
      <c r="H107" s="605" t="s">
        <v>121</v>
      </c>
      <c r="I107" s="172"/>
      <c r="J107" s="172"/>
      <c r="K107" s="172"/>
    </row>
    <row r="108" spans="2:11" ht="30" customHeight="1">
      <c r="B108" s="21"/>
      <c r="C108" s="782"/>
      <c r="D108" s="426" t="s">
        <v>286</v>
      </c>
      <c r="E108" s="335" t="s">
        <v>121</v>
      </c>
      <c r="F108" s="176" t="s">
        <v>121</v>
      </c>
      <c r="G108" s="176">
        <v>299.17</v>
      </c>
      <c r="H108" s="605" t="s">
        <v>121</v>
      </c>
      <c r="I108" s="172"/>
      <c r="J108" s="172"/>
      <c r="K108" s="172"/>
    </row>
    <row r="109" spans="2:11" ht="33.6">
      <c r="B109" s="21"/>
      <c r="C109" s="782"/>
      <c r="D109" s="426" t="s">
        <v>291</v>
      </c>
      <c r="E109" s="336">
        <v>500.34179999999998</v>
      </c>
      <c r="F109" s="336">
        <v>467.75</v>
      </c>
      <c r="G109" s="336">
        <v>474.48</v>
      </c>
      <c r="H109" s="605">
        <v>1.4388027792624304E-2</v>
      </c>
      <c r="I109" s="172"/>
      <c r="J109" s="172"/>
      <c r="K109" s="172"/>
    </row>
    <row r="110" spans="2:11" ht="16.899999999999999">
      <c r="B110" s="21"/>
      <c r="C110" s="782"/>
      <c r="D110" s="426" t="s">
        <v>284</v>
      </c>
      <c r="E110" s="176">
        <v>56.579800000000006</v>
      </c>
      <c r="F110" s="335" t="s">
        <v>121</v>
      </c>
      <c r="G110" s="335" t="s">
        <v>121</v>
      </c>
      <c r="H110" s="605" t="s">
        <v>121</v>
      </c>
      <c r="I110" s="172"/>
      <c r="J110" s="172"/>
      <c r="K110" s="172"/>
    </row>
    <row r="111" spans="2:11" ht="30" customHeight="1">
      <c r="B111" s="21"/>
      <c r="C111" s="782"/>
      <c r="D111" s="426" t="s">
        <v>285</v>
      </c>
      <c r="E111" s="167" t="s">
        <v>121</v>
      </c>
      <c r="F111" s="167" t="s">
        <v>121</v>
      </c>
      <c r="G111" s="335" t="s">
        <v>121</v>
      </c>
      <c r="H111" s="605" t="s">
        <v>121</v>
      </c>
      <c r="I111" s="172"/>
      <c r="J111" s="172"/>
      <c r="K111" s="172"/>
    </row>
    <row r="112" spans="2:11" ht="30" customHeight="1">
      <c r="B112" s="21"/>
      <c r="C112" s="782"/>
      <c r="D112" s="426" t="s">
        <v>286</v>
      </c>
      <c r="E112" s="176">
        <v>443.762</v>
      </c>
      <c r="F112" s="167">
        <v>467.75</v>
      </c>
      <c r="G112" s="167">
        <v>474.48</v>
      </c>
      <c r="H112" s="605">
        <v>1.4388027792624304E-2</v>
      </c>
      <c r="I112" s="172"/>
      <c r="J112" s="172"/>
      <c r="K112" s="172"/>
    </row>
    <row r="113" spans="2:11" ht="33.6">
      <c r="B113" s="21"/>
      <c r="C113" s="782"/>
      <c r="D113" s="426" t="s">
        <v>292</v>
      </c>
      <c r="E113" s="291">
        <v>6502.67022</v>
      </c>
      <c r="F113" s="291">
        <v>8244.8678199999995</v>
      </c>
      <c r="G113" s="291">
        <v>12471.43</v>
      </c>
      <c r="H113" s="605">
        <f>(G113-F113)/F113</f>
        <v>0.51262946505308571</v>
      </c>
      <c r="I113" s="172"/>
      <c r="J113" s="172"/>
      <c r="K113" s="172"/>
    </row>
    <row r="114" spans="2:11" ht="16.899999999999999">
      <c r="B114" s="21"/>
      <c r="C114" s="782"/>
      <c r="D114" s="426" t="s">
        <v>284</v>
      </c>
      <c r="E114" s="172">
        <v>3509.0444900000002</v>
      </c>
      <c r="F114" s="172">
        <v>7750.7462699999996</v>
      </c>
      <c r="G114" s="172">
        <v>7423.6</v>
      </c>
      <c r="H114" s="605">
        <f>(G114-F114)/F114</f>
        <v>-4.220835757019295E-2</v>
      </c>
      <c r="I114" s="172"/>
      <c r="J114" s="172"/>
      <c r="K114" s="172"/>
    </row>
    <row r="115" spans="2:11" ht="30" customHeight="1">
      <c r="B115" s="21"/>
      <c r="C115" s="782"/>
      <c r="D115" s="426" t="s">
        <v>285</v>
      </c>
      <c r="E115" s="172">
        <v>2612.9341300000001</v>
      </c>
      <c r="F115" s="167" t="s">
        <v>121</v>
      </c>
      <c r="G115" s="335" t="s">
        <v>121</v>
      </c>
      <c r="H115" s="605" t="s">
        <v>121</v>
      </c>
      <c r="I115" s="172"/>
      <c r="J115" s="172"/>
      <c r="K115" s="172"/>
    </row>
    <row r="116" spans="2:11" ht="30" customHeight="1">
      <c r="B116" s="21"/>
      <c r="C116" s="782"/>
      <c r="D116" s="426" t="s">
        <v>286</v>
      </c>
      <c r="E116" s="176">
        <v>380.69159999999999</v>
      </c>
      <c r="F116" s="176">
        <v>494.12155000000001</v>
      </c>
      <c r="G116" s="167">
        <v>517.48</v>
      </c>
      <c r="H116" s="605">
        <f>(G116-F116)/F116</f>
        <v>4.7272680173532207E-2</v>
      </c>
      <c r="I116" s="172"/>
      <c r="J116" s="172"/>
      <c r="K116" s="172"/>
    </row>
    <row r="117" spans="2:11" ht="55.5" customHeight="1">
      <c r="B117" s="21"/>
      <c r="C117" s="782"/>
      <c r="D117" s="426" t="s">
        <v>293</v>
      </c>
      <c r="E117" s="439" t="s">
        <v>121</v>
      </c>
      <c r="F117" s="439" t="s">
        <v>121</v>
      </c>
      <c r="G117" s="439">
        <v>28.78</v>
      </c>
      <c r="H117" s="167" t="s">
        <v>121</v>
      </c>
      <c r="I117" s="785" t="s">
        <v>294</v>
      </c>
      <c r="J117" s="785"/>
      <c r="K117" s="785"/>
    </row>
    <row r="118" spans="2:11" ht="16.899999999999999">
      <c r="B118" s="21"/>
      <c r="C118" s="782"/>
      <c r="D118" s="426" t="s">
        <v>284</v>
      </c>
      <c r="E118" s="167" t="s">
        <v>121</v>
      </c>
      <c r="F118" s="167" t="s">
        <v>121</v>
      </c>
      <c r="G118" s="167" t="s">
        <v>121</v>
      </c>
      <c r="H118" s="167" t="s">
        <v>121</v>
      </c>
      <c r="I118" s="786"/>
      <c r="J118" s="786"/>
      <c r="K118" s="786"/>
    </row>
    <row r="119" spans="2:11" ht="30" customHeight="1">
      <c r="B119" s="21"/>
      <c r="C119" s="782"/>
      <c r="D119" s="426" t="s">
        <v>285</v>
      </c>
      <c r="E119" s="167" t="s">
        <v>121</v>
      </c>
      <c r="F119" s="167" t="s">
        <v>121</v>
      </c>
      <c r="G119" s="167" t="s">
        <v>121</v>
      </c>
      <c r="H119" s="167" t="s">
        <v>121</v>
      </c>
      <c r="I119" s="786"/>
      <c r="J119" s="786"/>
      <c r="K119" s="786"/>
    </row>
    <row r="120" spans="2:11" ht="30" customHeight="1">
      <c r="B120" s="21"/>
      <c r="C120" s="782"/>
      <c r="D120" s="426" t="s">
        <v>286</v>
      </c>
      <c r="E120" s="167" t="s">
        <v>121</v>
      </c>
      <c r="F120" s="167" t="s">
        <v>121</v>
      </c>
      <c r="G120" s="167">
        <v>28.78</v>
      </c>
      <c r="H120" s="167" t="s">
        <v>121</v>
      </c>
      <c r="I120" s="787"/>
      <c r="J120" s="787"/>
      <c r="K120" s="787"/>
    </row>
    <row r="121" spans="2:11" ht="33.6">
      <c r="B121" s="21"/>
      <c r="C121" s="782"/>
      <c r="D121" s="426" t="s">
        <v>295</v>
      </c>
      <c r="E121" s="336">
        <v>413.76776000000001</v>
      </c>
      <c r="F121" s="336">
        <v>429.02100000000002</v>
      </c>
      <c r="G121" s="336">
        <v>443.43</v>
      </c>
      <c r="H121" s="605">
        <f>(G121-F121)/F121</f>
        <v>3.3585768528813252E-2</v>
      </c>
      <c r="I121" s="172"/>
      <c r="J121" s="172"/>
      <c r="K121" s="172"/>
    </row>
    <row r="122" spans="2:11" ht="16.899999999999999">
      <c r="B122" s="21"/>
      <c r="C122" s="782"/>
      <c r="D122" s="426" t="s">
        <v>284</v>
      </c>
      <c r="E122" s="176">
        <v>413.76776000000001</v>
      </c>
      <c r="F122" s="176">
        <v>429.02100000000002</v>
      </c>
      <c r="G122" s="176">
        <v>443.43</v>
      </c>
      <c r="H122" s="605">
        <f>(G122-F122)/F122</f>
        <v>3.3585768528813252E-2</v>
      </c>
      <c r="I122" s="172"/>
      <c r="J122" s="172"/>
      <c r="K122" s="172"/>
    </row>
    <row r="123" spans="2:11" ht="30" customHeight="1">
      <c r="B123" s="21"/>
      <c r="C123" s="782"/>
      <c r="D123" s="426" t="s">
        <v>285</v>
      </c>
      <c r="E123" s="335" t="s">
        <v>121</v>
      </c>
      <c r="F123" s="335" t="s">
        <v>121</v>
      </c>
      <c r="G123" s="335" t="s">
        <v>121</v>
      </c>
      <c r="H123" s="167" t="s">
        <v>121</v>
      </c>
      <c r="I123" s="172"/>
      <c r="J123" s="172"/>
      <c r="K123" s="172"/>
    </row>
    <row r="124" spans="2:11" ht="30" customHeight="1">
      <c r="B124" s="21"/>
      <c r="C124" s="782"/>
      <c r="D124" s="426" t="s">
        <v>286</v>
      </c>
      <c r="E124" s="335" t="s">
        <v>121</v>
      </c>
      <c r="F124" s="335" t="s">
        <v>121</v>
      </c>
      <c r="G124" s="335" t="s">
        <v>121</v>
      </c>
      <c r="H124" s="167" t="s">
        <v>121</v>
      </c>
      <c r="I124" s="172"/>
      <c r="J124" s="172"/>
      <c r="K124" s="172"/>
    </row>
    <row r="125" spans="2:11" ht="33.6">
      <c r="B125" s="21"/>
      <c r="C125" s="782"/>
      <c r="D125" s="426" t="s">
        <v>296</v>
      </c>
      <c r="E125" s="291">
        <v>1564.6441</v>
      </c>
      <c r="F125" s="291">
        <v>1821.0110800000002</v>
      </c>
      <c r="G125" s="291">
        <v>1879.32</v>
      </c>
      <c r="H125" s="605">
        <f>(G125-F125)/F125</f>
        <v>3.2020079746027524E-2</v>
      </c>
      <c r="I125" s="172"/>
      <c r="J125" s="172"/>
      <c r="K125" s="172"/>
    </row>
    <row r="126" spans="2:11" ht="16.899999999999999">
      <c r="B126" s="21"/>
      <c r="C126" s="782"/>
      <c r="D126" s="426" t="s">
        <v>284</v>
      </c>
      <c r="E126" s="172">
        <v>1564.6441000000002</v>
      </c>
      <c r="F126" s="172">
        <v>1323.70019</v>
      </c>
      <c r="G126" s="172">
        <v>1362.81</v>
      </c>
      <c r="H126" s="605">
        <f>(G126-F126)/F126</f>
        <v>2.9545821852605403E-2</v>
      </c>
      <c r="I126" s="172"/>
      <c r="J126" s="172"/>
      <c r="K126" s="172"/>
    </row>
    <row r="127" spans="2:11" ht="30" customHeight="1">
      <c r="B127" s="21"/>
      <c r="C127" s="782"/>
      <c r="D127" s="426" t="s">
        <v>285</v>
      </c>
      <c r="E127" s="319" t="s">
        <v>121</v>
      </c>
      <c r="F127" s="319" t="s">
        <v>121</v>
      </c>
      <c r="G127" s="319" t="s">
        <v>121</v>
      </c>
      <c r="H127" s="184" t="s">
        <v>121</v>
      </c>
      <c r="I127" s="172"/>
      <c r="J127" s="172"/>
      <c r="K127" s="172"/>
    </row>
    <row r="128" spans="2:11" ht="30" customHeight="1">
      <c r="B128" s="21"/>
      <c r="C128" s="782"/>
      <c r="D128" s="426" t="s">
        <v>286</v>
      </c>
      <c r="E128" s="319" t="s">
        <v>121</v>
      </c>
      <c r="F128" s="172">
        <v>497.31089000000003</v>
      </c>
      <c r="G128" s="172">
        <v>516.51</v>
      </c>
      <c r="H128" s="605">
        <f>(G128-F128)/F128</f>
        <v>3.8605850758667203E-2</v>
      </c>
      <c r="I128" s="172"/>
      <c r="J128" s="172"/>
      <c r="K128" s="172"/>
    </row>
    <row r="129" spans="2:11" ht="33.6">
      <c r="B129" s="21"/>
      <c r="C129" s="782"/>
      <c r="D129" s="426" t="s">
        <v>297</v>
      </c>
      <c r="E129" s="291">
        <v>1503.1598700000002</v>
      </c>
      <c r="F129" s="291">
        <v>1732.7823000000001</v>
      </c>
      <c r="G129" s="291">
        <v>1855.88</v>
      </c>
      <c r="H129" s="613">
        <f>(G129-F129)/F129</f>
        <v>7.1040487890486892E-2</v>
      </c>
      <c r="I129" s="172"/>
      <c r="J129" s="172"/>
      <c r="K129" s="172"/>
    </row>
    <row r="130" spans="2:11" ht="16.899999999999999">
      <c r="B130" s="21"/>
      <c r="C130" s="782"/>
      <c r="D130" s="426" t="s">
        <v>284</v>
      </c>
      <c r="E130" s="172">
        <v>1503.1598700000002</v>
      </c>
      <c r="F130" s="172">
        <v>1342.056</v>
      </c>
      <c r="G130" s="172">
        <v>1485.02</v>
      </c>
      <c r="H130" s="605">
        <f>(G130-F130)/F130</f>
        <v>0.1065261062131535</v>
      </c>
      <c r="I130" s="172"/>
      <c r="J130" s="172"/>
      <c r="K130" s="172"/>
    </row>
    <row r="131" spans="2:11" ht="30" customHeight="1">
      <c r="B131" s="21"/>
      <c r="C131" s="782"/>
      <c r="D131" s="426" t="s">
        <v>285</v>
      </c>
      <c r="E131" s="319" t="s">
        <v>121</v>
      </c>
      <c r="F131" s="319" t="s">
        <v>121</v>
      </c>
      <c r="G131" s="335" t="s">
        <v>121</v>
      </c>
      <c r="H131" s="184" t="s">
        <v>121</v>
      </c>
      <c r="I131" s="172"/>
      <c r="J131" s="172"/>
      <c r="K131" s="172"/>
    </row>
    <row r="132" spans="2:11" ht="30" customHeight="1" thickBot="1">
      <c r="B132" s="428"/>
      <c r="C132" s="784"/>
      <c r="D132" s="426" t="s">
        <v>286</v>
      </c>
      <c r="E132" s="319" t="s">
        <v>121</v>
      </c>
      <c r="F132" s="172">
        <v>390.72629999999998</v>
      </c>
      <c r="G132" s="176">
        <v>370.86</v>
      </c>
      <c r="H132" s="605">
        <f>(G132-F132)/F132</f>
        <v>-5.0844542586460054E-2</v>
      </c>
      <c r="I132" s="172"/>
      <c r="J132" s="172"/>
      <c r="K132" s="172"/>
    </row>
    <row r="133" spans="2:11" ht="30" customHeight="1">
      <c r="B133" s="164"/>
      <c r="C133" s="85"/>
      <c r="D133" s="185"/>
      <c r="E133" s="185">
        <v>2023</v>
      </c>
      <c r="F133" s="185">
        <v>2024</v>
      </c>
      <c r="G133" s="185">
        <v>2025</v>
      </c>
      <c r="H133" s="185" t="s">
        <v>176</v>
      </c>
      <c r="I133" s="185" t="s">
        <v>177</v>
      </c>
      <c r="J133" s="187"/>
      <c r="K133" s="187"/>
    </row>
    <row r="134" spans="2:11" ht="90" customHeight="1">
      <c r="B134" s="21"/>
      <c r="C134" s="782" t="s">
        <v>298</v>
      </c>
      <c r="D134" s="426" t="s">
        <v>299</v>
      </c>
      <c r="E134" s="291">
        <v>4165.4372499999999</v>
      </c>
      <c r="F134" s="291">
        <v>3517.2608399999999</v>
      </c>
      <c r="G134" s="291">
        <v>4431.41</v>
      </c>
      <c r="H134" s="605">
        <f>(G134-F134)/F134</f>
        <v>0.25990371530136502</v>
      </c>
      <c r="I134" s="172"/>
      <c r="J134" s="172"/>
      <c r="K134" s="172"/>
    </row>
    <row r="135" spans="2:11" ht="90" customHeight="1">
      <c r="B135" s="21"/>
      <c r="C135" s="782"/>
      <c r="D135" s="426" t="s">
        <v>300</v>
      </c>
      <c r="E135" s="291">
        <v>236.142</v>
      </c>
      <c r="F135" s="291">
        <v>406.11124999999998</v>
      </c>
      <c r="G135" s="291">
        <v>757.99</v>
      </c>
      <c r="H135" s="605">
        <f>(G135-F135)/F135</f>
        <v>0.86645900599897208</v>
      </c>
      <c r="I135" s="788" t="s">
        <v>301</v>
      </c>
      <c r="J135" s="788"/>
      <c r="K135" s="788"/>
    </row>
    <row r="136" spans="2:11" ht="16.899999999999999">
      <c r="B136" s="21"/>
      <c r="D136" s="24"/>
      <c r="E136" s="24"/>
      <c r="F136" s="21"/>
      <c r="G136" s="24"/>
      <c r="H136" s="26"/>
      <c r="I136" s="28"/>
      <c r="J136" s="24"/>
      <c r="K136" s="21"/>
    </row>
    <row r="137" spans="2:11" ht="42" hidden="1" customHeight="1">
      <c r="B137" s="21"/>
      <c r="D137" s="24"/>
      <c r="E137" s="24"/>
      <c r="F137" s="21"/>
      <c r="G137" s="24"/>
      <c r="H137" s="40"/>
      <c r="I137" s="28"/>
      <c r="J137" s="24"/>
      <c r="K137" s="21"/>
    </row>
    <row r="138" spans="2:11" ht="42" hidden="1" customHeight="1">
      <c r="B138"/>
      <c r="D138" s="24"/>
      <c r="E138" s="24"/>
      <c r="F138" s="21"/>
      <c r="G138" s="24"/>
      <c r="H138" s="26"/>
      <c r="I138" s="28"/>
      <c r="J138" s="24"/>
      <c r="K138" s="21"/>
    </row>
    <row r="139" spans="2:11" ht="42" hidden="1" customHeight="1">
      <c r="B139" s="21"/>
      <c r="D139" s="24"/>
      <c r="E139" s="24"/>
      <c r="F139" s="21"/>
      <c r="G139" s="24"/>
      <c r="H139" s="26"/>
      <c r="I139" s="28"/>
      <c r="J139" s="24"/>
      <c r="K139" s="21"/>
    </row>
    <row r="140" spans="2:11" ht="152.85" hidden="1" customHeight="1">
      <c r="B140" s="21"/>
      <c r="D140" s="24"/>
      <c r="E140" s="24"/>
      <c r="F140" s="21"/>
      <c r="G140" s="24"/>
      <c r="H140" s="26"/>
      <c r="I140" s="28"/>
      <c r="J140" s="24"/>
      <c r="K140" s="21"/>
    </row>
    <row r="141" spans="2:11" ht="30" hidden="1" customHeight="1">
      <c r="B141" s="21"/>
      <c r="D141" s="24"/>
      <c r="E141" s="24"/>
      <c r="F141" s="21"/>
      <c r="G141" s="24"/>
      <c r="H141" s="26"/>
      <c r="I141" s="28"/>
      <c r="J141" s="24"/>
      <c r="K141" s="21"/>
    </row>
    <row r="142" spans="2:11" ht="30" hidden="1" customHeight="1">
      <c r="B142" s="21"/>
      <c r="D142" s="24"/>
      <c r="E142" s="24"/>
      <c r="F142" s="21"/>
      <c r="G142" s="24"/>
      <c r="H142" s="26"/>
      <c r="I142" s="28"/>
      <c r="J142" s="24"/>
      <c r="K142" s="21"/>
    </row>
    <row r="143" spans="2:11" ht="30" hidden="1" customHeight="1">
      <c r="B143" s="21"/>
      <c r="D143" s="24"/>
      <c r="E143" s="24"/>
      <c r="F143" s="21"/>
      <c r="G143" s="24"/>
      <c r="H143" s="26"/>
      <c r="I143" s="28"/>
      <c r="J143" s="24"/>
      <c r="K143" s="21"/>
    </row>
    <row r="144" spans="2:11" ht="30" hidden="1" customHeight="1">
      <c r="B144" s="21"/>
      <c r="D144" s="24"/>
      <c r="E144" s="24"/>
      <c r="F144" s="21"/>
      <c r="G144" s="24"/>
      <c r="H144" s="26"/>
      <c r="I144" s="28"/>
      <c r="J144" s="24"/>
      <c r="K144" s="21"/>
    </row>
    <row r="145" spans="2:11" ht="46.5" hidden="1" customHeight="1">
      <c r="B145" s="21"/>
      <c r="D145" s="24"/>
      <c r="E145" s="24"/>
      <c r="F145" s="21"/>
      <c r="G145" s="24"/>
      <c r="H145" s="26"/>
      <c r="I145" s="28"/>
      <c r="J145" s="24"/>
      <c r="K145" s="21"/>
    </row>
    <row r="146" spans="2:11" ht="56.25" hidden="1" customHeight="1">
      <c r="B146" s="21"/>
      <c r="D146" s="24"/>
      <c r="E146" s="24"/>
      <c r="F146" s="21"/>
      <c r="G146" s="24"/>
      <c r="H146" s="31"/>
      <c r="I146" s="28"/>
      <c r="J146" s="24"/>
      <c r="K146" s="21"/>
    </row>
    <row r="147" spans="2:11" ht="60" hidden="1" customHeight="1">
      <c r="B147" s="21"/>
      <c r="D147" s="24"/>
      <c r="E147" s="24"/>
      <c r="F147" s="21"/>
      <c r="G147" s="24"/>
      <c r="H147" s="31"/>
      <c r="I147" s="28"/>
      <c r="J147" s="24"/>
      <c r="K147" s="21"/>
    </row>
    <row r="148" spans="2:11" ht="60" hidden="1" customHeight="1">
      <c r="B148" s="21"/>
      <c r="D148" s="24"/>
      <c r="E148" s="24"/>
      <c r="F148" s="21"/>
      <c r="G148" s="24"/>
      <c r="H148" s="31"/>
      <c r="I148" s="28"/>
      <c r="J148" s="24"/>
      <c r="K148" s="21"/>
    </row>
    <row r="149" spans="2:11" ht="60" hidden="1" customHeight="1">
      <c r="B149" s="21"/>
      <c r="D149" s="24"/>
      <c r="E149" s="24"/>
      <c r="F149" s="21"/>
      <c r="G149" s="24"/>
      <c r="H149" s="26"/>
      <c r="I149" s="28"/>
      <c r="J149" s="24"/>
      <c r="K149" s="21"/>
    </row>
    <row r="150" spans="2:11" ht="30" hidden="1" customHeight="1">
      <c r="B150" s="21"/>
      <c r="D150" s="24"/>
      <c r="E150" s="24"/>
      <c r="F150" s="21"/>
      <c r="G150" s="24"/>
      <c r="H150" s="26"/>
      <c r="I150" s="28"/>
      <c r="J150" s="24"/>
      <c r="K150" s="21"/>
    </row>
    <row r="151" spans="2:11" ht="30" hidden="1" customHeight="1">
      <c r="B151" s="21"/>
      <c r="D151" s="24"/>
      <c r="E151" s="24"/>
      <c r="F151" s="21"/>
      <c r="G151" s="24"/>
      <c r="H151" s="26"/>
      <c r="I151" s="28"/>
      <c r="J151" s="24"/>
      <c r="K151" s="21"/>
    </row>
    <row r="152" spans="2:11" ht="30" hidden="1" customHeight="1">
      <c r="B152" s="21"/>
      <c r="D152" s="24"/>
      <c r="E152" s="24"/>
      <c r="F152" s="21"/>
      <c r="G152" s="24"/>
      <c r="H152" s="32"/>
      <c r="I152" s="28"/>
      <c r="J152" s="24"/>
      <c r="K152" s="21"/>
    </row>
    <row r="153" spans="2:11" ht="146.85" hidden="1" customHeight="1">
      <c r="B153" s="21"/>
      <c r="D153" s="24"/>
      <c r="E153" s="24"/>
      <c r="F153" s="21"/>
      <c r="G153" s="24"/>
      <c r="H153" s="26"/>
      <c r="I153" s="28"/>
      <c r="J153" s="24"/>
      <c r="K153" s="21"/>
    </row>
    <row r="154" spans="2:11" ht="30" hidden="1" customHeight="1">
      <c r="B154" s="21"/>
      <c r="D154" s="24"/>
      <c r="E154" s="24"/>
      <c r="F154" s="21"/>
      <c r="G154" s="24"/>
      <c r="H154" s="26"/>
      <c r="I154" s="28"/>
      <c r="J154" s="24"/>
      <c r="K154" s="21"/>
    </row>
    <row r="155" spans="2:11" ht="30" hidden="1" customHeight="1">
      <c r="B155" s="21"/>
      <c r="D155" s="24"/>
      <c r="E155" s="24"/>
      <c r="F155" s="21"/>
      <c r="G155" s="24"/>
      <c r="H155" s="26"/>
      <c r="I155" s="28"/>
      <c r="J155" s="24"/>
      <c r="K155" s="21"/>
    </row>
    <row r="156" spans="2:11" ht="30" hidden="1" customHeight="1">
      <c r="B156" s="21"/>
      <c r="D156" s="24"/>
      <c r="E156" s="24"/>
      <c r="F156" s="21"/>
      <c r="G156" s="24"/>
      <c r="H156" s="26"/>
      <c r="I156" s="28"/>
      <c r="J156" s="24"/>
      <c r="K156" s="21"/>
    </row>
    <row r="157" spans="2:11" ht="42" hidden="1" customHeight="1">
      <c r="B157" s="21"/>
      <c r="D157" s="24"/>
      <c r="E157" s="24"/>
      <c r="F157" s="21"/>
      <c r="G157" s="24"/>
      <c r="H157" s="32"/>
      <c r="I157" s="28"/>
      <c r="J157" s="24"/>
      <c r="K157" s="21"/>
    </row>
    <row r="158" spans="2:11" ht="42" hidden="1" customHeight="1">
      <c r="B158" s="21"/>
      <c r="D158" s="24"/>
      <c r="E158" s="24"/>
      <c r="F158" s="21"/>
      <c r="G158" s="24"/>
      <c r="H158" s="32"/>
      <c r="I158" s="28"/>
      <c r="J158" s="24"/>
      <c r="K158" s="21"/>
    </row>
    <row r="159" spans="2:11" ht="42" hidden="1" customHeight="1">
      <c r="B159" s="21"/>
      <c r="D159" s="24"/>
      <c r="E159" s="24"/>
      <c r="F159" s="21"/>
      <c r="G159" s="24"/>
      <c r="H159" s="32"/>
      <c r="I159" s="28"/>
      <c r="J159" s="24"/>
      <c r="K159" s="21"/>
    </row>
    <row r="160" spans="2:11" ht="30" hidden="1" customHeight="1">
      <c r="B160" s="21"/>
      <c r="D160" s="24"/>
      <c r="E160" s="24"/>
      <c r="F160" s="21"/>
      <c r="G160" s="24"/>
      <c r="H160" s="31"/>
      <c r="I160" s="28"/>
      <c r="J160" s="24"/>
      <c r="K160" s="21"/>
    </row>
    <row r="161" spans="2:11" ht="30" hidden="1" customHeight="1">
      <c r="B161" s="21"/>
      <c r="D161" s="24"/>
      <c r="E161" s="24"/>
      <c r="F161" s="21"/>
      <c r="G161" s="24"/>
      <c r="H161" s="26"/>
      <c r="I161" s="28"/>
      <c r="J161" s="24"/>
      <c r="K161" s="21"/>
    </row>
    <row r="162" spans="2:11" ht="30" hidden="1" customHeight="1">
      <c r="B162" s="21"/>
      <c r="D162" s="24"/>
      <c r="E162" s="24"/>
      <c r="F162" s="21"/>
      <c r="G162" s="24"/>
      <c r="H162" s="26"/>
      <c r="I162" s="28"/>
      <c r="J162" s="24"/>
      <c r="K162" s="21"/>
    </row>
    <row r="163" spans="2:11" ht="104.1" hidden="1" customHeight="1">
      <c r="B163" s="21"/>
      <c r="D163" s="24"/>
      <c r="E163" s="24"/>
      <c r="F163" s="21"/>
      <c r="G163" s="24"/>
      <c r="H163" s="26"/>
      <c r="I163" s="28"/>
      <c r="J163" s="24"/>
      <c r="K163" s="21"/>
    </row>
    <row r="164" spans="2:11" ht="70.349999999999994" hidden="1" customHeight="1">
      <c r="B164" s="21"/>
      <c r="D164" s="24"/>
      <c r="E164" s="24"/>
      <c r="F164" s="21"/>
      <c r="G164" s="24"/>
      <c r="H164" s="26"/>
      <c r="I164" s="28"/>
      <c r="J164" s="24"/>
      <c r="K164" s="21"/>
    </row>
    <row r="165" spans="2:11" ht="56.25" hidden="1" customHeight="1">
      <c r="B165" s="21"/>
      <c r="D165" s="24"/>
      <c r="E165" s="24"/>
      <c r="F165" s="21"/>
      <c r="G165" s="24"/>
      <c r="H165" s="31"/>
      <c r="I165" s="28"/>
      <c r="J165" s="24"/>
      <c r="K165" s="21"/>
    </row>
    <row r="166" spans="2:11" ht="56.25" hidden="1" customHeight="1">
      <c r="B166" s="21"/>
      <c r="D166" s="699"/>
      <c r="E166" s="699"/>
      <c r="F166" s="21"/>
      <c r="G166" s="24"/>
      <c r="H166" s="26"/>
      <c r="I166" s="776"/>
      <c r="J166" s="699"/>
      <c r="K166" s="21"/>
    </row>
    <row r="167" spans="2:11" ht="56.25" hidden="1" customHeight="1">
      <c r="B167" s="21"/>
      <c r="D167" s="699"/>
      <c r="E167" s="699"/>
      <c r="F167" s="21"/>
      <c r="G167" s="24"/>
      <c r="H167" s="26"/>
      <c r="I167" s="776"/>
      <c r="J167" s="699"/>
      <c r="K167" s="21"/>
    </row>
    <row r="168" spans="2:11" ht="56.25" hidden="1" customHeight="1">
      <c r="B168" s="21"/>
      <c r="D168" s="699"/>
      <c r="E168" s="699"/>
      <c r="F168" s="21"/>
      <c r="G168" s="24"/>
      <c r="H168" s="26"/>
      <c r="I168" s="776"/>
      <c r="J168" s="699"/>
      <c r="K168" s="21"/>
    </row>
    <row r="169" spans="2:11" ht="14.25" hidden="1" customHeight="1">
      <c r="B169" s="21"/>
      <c r="D169" s="699"/>
      <c r="E169" s="699"/>
      <c r="F169" s="21"/>
      <c r="G169" s="24"/>
      <c r="H169" s="26"/>
      <c r="I169" s="776"/>
      <c r="J169" s="699"/>
      <c r="K169" s="21"/>
    </row>
    <row r="170" spans="2:11" ht="15" hidden="1" customHeight="1">
      <c r="B170" s="21"/>
      <c r="D170" s="699"/>
      <c r="E170" s="699"/>
      <c r="F170" s="21"/>
      <c r="G170" s="24"/>
      <c r="H170" s="26"/>
      <c r="I170" s="776"/>
      <c r="J170" s="699"/>
      <c r="K170" s="21"/>
    </row>
    <row r="171" spans="2:11" ht="15" hidden="1" customHeight="1">
      <c r="B171" s="21"/>
      <c r="D171" s="699"/>
      <c r="E171" s="699"/>
      <c r="F171" s="21"/>
      <c r="G171" s="24"/>
      <c r="H171" s="26"/>
      <c r="I171" s="776"/>
      <c r="J171" s="699"/>
      <c r="K171" s="21"/>
    </row>
    <row r="172" spans="2:11" ht="15" hidden="1" customHeight="1">
      <c r="B172" s="21"/>
      <c r="D172" s="24"/>
      <c r="E172" s="21"/>
      <c r="F172" s="21"/>
      <c r="G172" s="21"/>
      <c r="H172" s="27"/>
      <c r="I172" s="21"/>
      <c r="J172" s="21"/>
      <c r="K172" s="21"/>
    </row>
    <row r="173" spans="2:11" ht="15" hidden="1" customHeight="1">
      <c r="K173" s="14"/>
    </row>
    <row r="174" spans="2:11" ht="15" hidden="1" customHeight="1">
      <c r="K174" s="14"/>
    </row>
    <row r="175" spans="2:11" ht="15" hidden="1" customHeight="1">
      <c r="K175" s="14"/>
    </row>
    <row r="176" spans="2:11" ht="15" hidden="1" customHeight="1">
      <c r="K176" s="14"/>
    </row>
    <row r="177" spans="11:11" ht="15" hidden="1" customHeight="1">
      <c r="K177" s="14"/>
    </row>
    <row r="178" spans="11:11" ht="15" hidden="1" customHeight="1">
      <c r="K178" s="14"/>
    </row>
    <row r="179" spans="11:11" ht="15" hidden="1" customHeight="1">
      <c r="K179" s="14"/>
    </row>
    <row r="180" spans="11:11" ht="15" hidden="1" customHeight="1">
      <c r="K180" s="14"/>
    </row>
    <row r="181" spans="11:11" ht="15" hidden="1" customHeight="1">
      <c r="K181" s="14"/>
    </row>
    <row r="182" spans="11:11" ht="15" hidden="1" customHeight="1">
      <c r="K182" s="14"/>
    </row>
    <row r="183" spans="11:11" ht="15" hidden="1" customHeight="1">
      <c r="K183" s="14"/>
    </row>
    <row r="184" spans="11:11" ht="15" hidden="1" customHeight="1">
      <c r="K184" s="14"/>
    </row>
    <row r="185" spans="11:11" ht="15" hidden="1" customHeight="1">
      <c r="K185" s="15"/>
    </row>
    <row r="186" spans="11:11" ht="15" hidden="1" customHeight="1">
      <c r="K186" s="15"/>
    </row>
    <row r="187" spans="11:11" ht="15" hidden="1" customHeight="1">
      <c r="K187" s="15"/>
    </row>
    <row r="188" spans="11:11" ht="15" hidden="1" customHeight="1">
      <c r="K188" s="15"/>
    </row>
    <row r="189" spans="11:11" ht="15" hidden="1" customHeight="1">
      <c r="K189" s="15"/>
    </row>
    <row r="190" spans="11:11" ht="15" hidden="1" customHeight="1">
      <c r="K190" s="15"/>
    </row>
    <row r="191" spans="11:11" ht="15" hidden="1" customHeight="1">
      <c r="K191" s="15"/>
    </row>
    <row r="192" spans="11:11" ht="15" hidden="1" customHeight="1">
      <c r="K192" s="15"/>
    </row>
    <row r="193" spans="11:11" ht="15" hidden="1" customHeight="1">
      <c r="K193" s="15"/>
    </row>
    <row r="194" spans="11:11" ht="15" hidden="1" customHeight="1">
      <c r="K194" s="15"/>
    </row>
    <row r="195" spans="11:11" ht="15" hidden="1" customHeight="1">
      <c r="K195" s="15"/>
    </row>
    <row r="196" spans="11:11" ht="15" hidden="1" customHeight="1">
      <c r="K196" s="15"/>
    </row>
    <row r="197" spans="11:11" ht="15" hidden="1" customHeight="1">
      <c r="K197" s="15"/>
    </row>
    <row r="198" spans="11:11" ht="15" hidden="1" customHeight="1">
      <c r="K198" s="15"/>
    </row>
    <row r="199" spans="11:11" ht="15" hidden="1" customHeight="1">
      <c r="K199" s="15"/>
    </row>
    <row r="200" spans="11:11" ht="15" hidden="1" customHeight="1">
      <c r="K200" s="15"/>
    </row>
    <row r="201" spans="11:11" ht="15" hidden="1" customHeight="1">
      <c r="K201" s="23"/>
    </row>
    <row r="202" spans="11:11" ht="15" hidden="1" customHeight="1">
      <c r="K202" s="23"/>
    </row>
    <row r="203" spans="11:11" ht="15" hidden="1" customHeight="1">
      <c r="K203" s="23"/>
    </row>
    <row r="204" spans="11:11" ht="15" hidden="1" customHeight="1">
      <c r="K204" s="23"/>
    </row>
    <row r="205" spans="11:11" ht="15" hidden="1" customHeight="1">
      <c r="K205" s="23"/>
    </row>
    <row r="206" spans="11:11" ht="15" hidden="1" customHeight="1">
      <c r="K206" s="23"/>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15" hidden="1" customHeight="1">
      <c r="K325" s="23"/>
    </row>
    <row r="326" spans="11:11" ht="15" hidden="1" customHeight="1">
      <c r="K326" s="23"/>
    </row>
    <row r="327" spans="11:11" ht="15" hidden="1" customHeight="1">
      <c r="K327" s="23"/>
    </row>
    <row r="328" spans="11:11" ht="15" hidden="1" customHeight="1">
      <c r="K328" s="23"/>
    </row>
    <row r="329" spans="11:11" ht="15" hidden="1" customHeight="1">
      <c r="K329" s="23"/>
    </row>
    <row r="330" spans="11:11" ht="15" hidden="1" customHeight="1">
      <c r="K330" s="23"/>
    </row>
    <row r="331" spans="11:11" ht="15" hidden="1" customHeight="1">
      <c r="K331" s="23"/>
    </row>
    <row r="332" spans="11:11" ht="15" hidden="1" customHeight="1">
      <c r="K332" s="23"/>
    </row>
    <row r="333" spans="11:11" ht="15" hidden="1" customHeight="1">
      <c r="K333" s="23"/>
    </row>
    <row r="334" spans="11:11" ht="15" hidden="1" customHeight="1">
      <c r="K334" s="23"/>
    </row>
    <row r="335" spans="11:11" ht="15" hidden="1" customHeight="1">
      <c r="K335" s="23"/>
    </row>
    <row r="336" spans="11:11" ht="15" hidden="1" customHeight="1">
      <c r="K336" s="23"/>
    </row>
    <row r="337" spans="11:11" ht="15" hidden="1" customHeight="1">
      <c r="K337" s="23"/>
    </row>
    <row r="338" spans="11:11" ht="15" hidden="1" customHeight="1">
      <c r="K338" s="23"/>
    </row>
    <row r="339" spans="11:11" ht="15" hidden="1" customHeight="1">
      <c r="K339" s="23"/>
    </row>
    <row r="340" spans="11:11" ht="15" hidden="1" customHeight="1">
      <c r="K340" s="23"/>
    </row>
    <row r="341" spans="11:11" ht="15" hidden="1" customHeight="1">
      <c r="K341" s="23"/>
    </row>
    <row r="342" spans="11:11" ht="15" hidden="1" customHeight="1">
      <c r="K342" s="23"/>
    </row>
    <row r="343" spans="11:11" ht="15" hidden="1" customHeight="1">
      <c r="K343" s="23"/>
    </row>
    <row r="344" spans="11:11" ht="15" hidden="1" customHeight="1">
      <c r="K344" s="23"/>
    </row>
    <row r="345" spans="11:11" ht="15" hidden="1" customHeight="1">
      <c r="K345" s="23"/>
    </row>
    <row r="346" spans="11:11" ht="15" hidden="1" customHeight="1">
      <c r="K346" s="23"/>
    </row>
    <row r="347" spans="11:11" ht="15" hidden="1" customHeight="1">
      <c r="K347" s="23"/>
    </row>
    <row r="348" spans="11:11" ht="15" hidden="1" customHeight="1">
      <c r="K348" s="23"/>
    </row>
    <row r="349" spans="11:11" ht="15" hidden="1" customHeight="1">
      <c r="K349" s="23"/>
    </row>
    <row r="350" spans="11:11" ht="15" hidden="1" customHeight="1">
      <c r="K350" s="23"/>
    </row>
    <row r="351" spans="11:11" ht="15" hidden="1" customHeight="1">
      <c r="K351" s="23"/>
    </row>
    <row r="352" spans="11:11" ht="15" hidden="1" customHeight="1">
      <c r="K352" s="23"/>
    </row>
    <row r="353" spans="11:11" ht="15" hidden="1" customHeight="1">
      <c r="K353" s="23"/>
    </row>
    <row r="354" spans="11:11" ht="15" hidden="1" customHeight="1">
      <c r="K354" s="23"/>
    </row>
    <row r="355" spans="11:11" ht="15" hidden="1" customHeight="1">
      <c r="K355" s="23"/>
    </row>
    <row r="356" spans="11:11" ht="0" hidden="1" customHeight="1">
      <c r="K356" s="23"/>
    </row>
    <row r="357" spans="11:11" ht="0" hidden="1" customHeight="1">
      <c r="K357" s="23"/>
    </row>
    <row r="358" spans="11:11" ht="0" hidden="1" customHeight="1">
      <c r="K358" s="23"/>
    </row>
  </sheetData>
  <sheetProtection algorithmName="SHA-512" hashValue="l71ArQkwcMZGEi81DbReiIZIXYzHgm0dSwczZVA3OpBOKNczXDgyllec995BMc4Krwnfc45TAgjyrhQ3AxdR6A==" saltValue="HZ742zGz+ToUYlKKhS5ftw==" spinCount="100000" sheet="1" objects="1" scenarios="1"/>
  <mergeCells count="20">
    <mergeCell ref="C69:C96"/>
    <mergeCell ref="I117:K120"/>
    <mergeCell ref="C98:C132"/>
    <mergeCell ref="I135:K135"/>
    <mergeCell ref="D166:D171"/>
    <mergeCell ref="E166:E167"/>
    <mergeCell ref="I166:I171"/>
    <mergeCell ref="J166:J171"/>
    <mergeCell ref="E168:E169"/>
    <mergeCell ref="E170:E171"/>
    <mergeCell ref="C134:C135"/>
    <mergeCell ref="E18:K18"/>
    <mergeCell ref="I21:K21"/>
    <mergeCell ref="C21:C24"/>
    <mergeCell ref="C45:C48"/>
    <mergeCell ref="B8:C8"/>
    <mergeCell ref="B11:K11"/>
    <mergeCell ref="B12:K12"/>
    <mergeCell ref="E16:J16"/>
    <mergeCell ref="B14:C14"/>
  </mergeCells>
  <hyperlinks>
    <hyperlink ref="B4" location="'Ethics, Risks and Compliance'!A1" display="Ethics, Risk Management and Compliance" xr:uid="{156BE978-04F3-4689-BE06-E84883C2E284}"/>
    <hyperlink ref="D4" location="'Climate Change'!A1" display="Climate Change" xr:uid="{55204710-0D30-41B5-9D99-258228E9D382}"/>
    <hyperlink ref="E3" location="Introduction!A1" display="Introduction" xr:uid="{36F1D8E1-0832-43D1-93E8-94C30A1E02D8}"/>
    <hyperlink ref="F3" location="'Sustainability Commitment'!A1" display="Sustainability Commitment" xr:uid="{0A42CF93-A802-402C-9329-791925F53D58}"/>
    <hyperlink ref="G3" location="Materiality!A1" display="Materiality" xr:uid="{69435CC4-1D4B-48E0-A6FF-1FD0241F6EF8}"/>
    <hyperlink ref="F4" location="'Biodiversity and Impacts'!A1" display="Biodiversity and Ecological Impacts" xr:uid="{4F806EF3-8A41-44ED-A88E-B3DD3C6E08B3}"/>
    <hyperlink ref="G4" location="'Sustainable Sourcing'!A1" display="Sustainable Sourcing" xr:uid="{088474A4-EC61-453C-9DB3-FB20F959498C}"/>
    <hyperlink ref="H4" location="'Employee health and safety'!A1" display="Employee health, safety, and well-being" xr:uid="{DFA5A7E3-3BD2-465E-9843-0BD2ABDC8AAC}"/>
    <hyperlink ref="I4" location="'Development and Recognition'!A1" display="Respect, development and recognition of people" xr:uid="{3B830EDA-C9D1-428E-90E8-4CA314B9F075}"/>
    <hyperlink ref="J4" location="'Food Quality and Safety'!A1" display="Food Quality and Safety" xr:uid="{9AC3FF8F-0D61-41C7-91FC-A0C495D5A720}"/>
    <hyperlink ref="K4" location="'Animal Welfare'!A1" display="Animal Welfare" xr:uid="{CF7CE6AC-564F-4CD7-9838-12B2480C5397}"/>
    <hyperlink ref="D5" location="'Additional Disclosures'!A1" display="Additional Disclosures" xr:uid="{259199C5-C41B-4DF2-96BF-00B1F753C4D4}"/>
    <hyperlink ref="E5" location="SARB!A1" display="SARB" xr:uid="{31F0038F-C900-49C6-96AD-3ED7D065BC10}"/>
    <hyperlink ref="F5" location="Policies!A1" display="Policies" xr:uid="{F3775559-2D48-4C77-A27A-29750F7EDB94}"/>
    <hyperlink ref="G5" location="'GRI Content Index'!A1" display="GRI Content Index" xr:uid="{81CC7766-FE06-4012-95DD-2CE962602EF7}"/>
    <hyperlink ref="H5" location="'SASB Index'!A1" display="SASB Index" xr:uid="{969E52AD-7D9B-4763-8319-346F9290E824}"/>
    <hyperlink ref="E4" location="'Water Management'!A1" display="Water Management" xr:uid="{9A9DC2C2-3F6F-4FA3-B4FC-3502E27FBD72}"/>
    <hyperlink ref="C4" location="'Market presence'!A1" display="Market presence" xr:uid="{B32461D5-D73F-4DDA-9813-B475B70E488D}"/>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3252-280A-42EA-B6B9-17CB4EFDFE4D}">
  <sheetPr>
    <pageSetUpPr fitToPage="1"/>
  </sheetPr>
  <dimension ref="A3:O364"/>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3"/>
      <c r="B3" s="94"/>
      <c r="C3" s="94"/>
      <c r="D3" s="94"/>
      <c r="E3" s="579" t="s">
        <v>1</v>
      </c>
      <c r="F3" s="579" t="s">
        <v>2</v>
      </c>
      <c r="G3" s="579" t="s">
        <v>3</v>
      </c>
      <c r="H3" s="94"/>
      <c r="I3" s="94"/>
      <c r="J3" s="94"/>
      <c r="K3" s="94"/>
      <c r="L3" s="93"/>
    </row>
    <row r="4" spans="1:12" ht="50.1" customHeight="1">
      <c r="A4" s="93"/>
      <c r="B4" s="579" t="s">
        <v>4</v>
      </c>
      <c r="C4" s="579" t="s">
        <v>5</v>
      </c>
      <c r="D4" s="579" t="s">
        <v>6</v>
      </c>
      <c r="E4" s="579" t="s">
        <v>7</v>
      </c>
      <c r="F4" s="579" t="s">
        <v>8</v>
      </c>
      <c r="G4" s="579" t="s">
        <v>9</v>
      </c>
      <c r="H4" s="579" t="s">
        <v>10</v>
      </c>
      <c r="I4" s="579" t="s">
        <v>11</v>
      </c>
      <c r="J4" s="579" t="s">
        <v>12</v>
      </c>
      <c r="K4" s="579" t="s">
        <v>13</v>
      </c>
      <c r="L4" s="93"/>
    </row>
    <row r="5" spans="1:12" ht="50.1" customHeight="1">
      <c r="A5" s="93"/>
      <c r="B5" s="403"/>
      <c r="C5" s="403"/>
      <c r="D5" s="309" t="s">
        <v>14</v>
      </c>
      <c r="E5" s="309" t="s">
        <v>15</v>
      </c>
      <c r="F5" s="309" t="s">
        <v>16</v>
      </c>
      <c r="G5" s="309" t="s">
        <v>17</v>
      </c>
      <c r="H5" s="309" t="s">
        <v>18</v>
      </c>
      <c r="I5" s="404"/>
      <c r="J5" s="404"/>
      <c r="K5" s="580"/>
      <c r="L5" s="93"/>
    </row>
    <row r="6" spans="1:12" ht="5.0999999999999996" customHeight="1" thickBot="1">
      <c r="A6" s="146"/>
      <c r="B6" s="95"/>
      <c r="C6" s="95"/>
      <c r="D6" s="95"/>
      <c r="E6" s="95"/>
      <c r="F6" s="95"/>
      <c r="G6" s="95"/>
      <c r="H6" s="95"/>
      <c r="I6" s="95"/>
      <c r="J6" s="95"/>
      <c r="K6" s="95"/>
      <c r="L6" s="95"/>
    </row>
    <row r="7" spans="1:12" ht="15" customHeight="1">
      <c r="A7"/>
      <c r="B7"/>
      <c r="C7"/>
      <c r="D7"/>
      <c r="E7"/>
      <c r="F7"/>
      <c r="G7"/>
      <c r="H7"/>
      <c r="I7"/>
      <c r="J7"/>
      <c r="K7"/>
    </row>
    <row r="8" spans="1:12" ht="39.950000000000003" customHeight="1">
      <c r="A8" s="96"/>
      <c r="B8" s="757" t="s">
        <v>8</v>
      </c>
      <c r="C8" s="757"/>
      <c r="D8" s="98"/>
      <c r="E8" s="98"/>
      <c r="F8" s="98"/>
      <c r="G8" s="98"/>
      <c r="H8" s="98"/>
      <c r="I8" s="98"/>
      <c r="J8" s="98"/>
      <c r="K8" s="98"/>
      <c r="L8" s="98"/>
    </row>
    <row r="9" spans="1:12" ht="28.5" customHeight="1">
      <c r="A9" s="37"/>
      <c r="B9" s="147"/>
      <c r="C9" s="148"/>
      <c r="D9" s="149"/>
      <c r="E9" s="150"/>
      <c r="F9" s="147"/>
      <c r="G9" s="147"/>
      <c r="H9" s="151"/>
      <c r="I9" s="152"/>
      <c r="J9" s="152"/>
      <c r="K9" s="13"/>
    </row>
    <row r="10" spans="1:12" ht="24" customHeight="1">
      <c r="A10" s="264"/>
      <c r="B10" s="153"/>
      <c r="C10" s="38"/>
      <c r="D10" s="38"/>
      <c r="E10" s="38"/>
      <c r="F10" s="38"/>
      <c r="G10" s="38"/>
      <c r="H10" s="38"/>
      <c r="I10" s="38"/>
      <c r="J10" s="265"/>
      <c r="K10" s="92"/>
    </row>
    <row r="11" spans="1:12" ht="45" customHeight="1">
      <c r="A11" s="264"/>
      <c r="B11" s="713" t="s">
        <v>302</v>
      </c>
      <c r="C11" s="713"/>
      <c r="D11" s="713"/>
      <c r="E11" s="713"/>
      <c r="F11" s="713"/>
      <c r="G11" s="713"/>
      <c r="H11" s="713"/>
      <c r="I11" s="713"/>
      <c r="J11" s="713"/>
      <c r="K11" s="713"/>
    </row>
    <row r="12" spans="1:12" ht="409.6" customHeight="1">
      <c r="A12" s="264"/>
      <c r="B12" s="789" t="s">
        <v>303</v>
      </c>
      <c r="C12" s="789"/>
      <c r="D12" s="789"/>
      <c r="E12" s="789"/>
      <c r="F12" s="789"/>
      <c r="G12" s="789"/>
      <c r="H12" s="789"/>
      <c r="I12" s="789"/>
      <c r="J12" s="789"/>
      <c r="K12" s="789"/>
    </row>
    <row r="13" spans="1:12" ht="18" customHeight="1">
      <c r="A13" s="264"/>
      <c r="B13" s="789"/>
      <c r="C13" s="789"/>
      <c r="D13" s="789"/>
      <c r="E13" s="789"/>
      <c r="F13" s="789"/>
      <c r="G13" s="789"/>
      <c r="H13" s="789"/>
      <c r="I13" s="789"/>
      <c r="J13" s="789"/>
      <c r="K13" s="789"/>
    </row>
    <row r="14" spans="1:12" ht="18" customHeight="1">
      <c r="A14" s="264"/>
      <c r="B14" s="789"/>
      <c r="C14" s="789"/>
      <c r="D14" s="789"/>
      <c r="E14" s="789"/>
      <c r="F14" s="789"/>
      <c r="G14" s="789"/>
      <c r="H14" s="789"/>
      <c r="I14" s="789"/>
      <c r="J14" s="789"/>
      <c r="K14" s="789"/>
    </row>
    <row r="15" spans="1:12" ht="18" customHeight="1">
      <c r="A15" s="264"/>
      <c r="B15" s="789"/>
      <c r="C15" s="789"/>
      <c r="D15" s="789"/>
      <c r="E15" s="789"/>
      <c r="F15" s="789"/>
      <c r="G15" s="789"/>
      <c r="H15" s="789"/>
      <c r="I15" s="789"/>
      <c r="J15" s="789"/>
      <c r="K15" s="789"/>
    </row>
    <row r="16" spans="1:12" ht="18" customHeight="1">
      <c r="A16" s="264"/>
      <c r="B16" s="789"/>
      <c r="C16" s="789"/>
      <c r="D16" s="789"/>
      <c r="E16" s="789"/>
      <c r="F16" s="789"/>
      <c r="G16" s="789"/>
      <c r="H16" s="789"/>
      <c r="I16" s="789"/>
      <c r="J16" s="789"/>
      <c r="K16" s="789"/>
    </row>
    <row r="17" spans="1:12" ht="18" customHeight="1">
      <c r="A17" s="264"/>
      <c r="B17" s="789"/>
      <c r="C17" s="789"/>
      <c r="D17" s="789"/>
      <c r="E17" s="789"/>
      <c r="F17" s="789"/>
      <c r="G17" s="789"/>
      <c r="H17" s="789"/>
      <c r="I17" s="789"/>
      <c r="J17" s="789"/>
      <c r="K17" s="789"/>
    </row>
    <row r="18" spans="1:12" ht="18" customHeight="1">
      <c r="A18" s="264"/>
      <c r="B18" s="789"/>
      <c r="C18" s="789"/>
      <c r="D18" s="789"/>
      <c r="E18" s="789"/>
      <c r="F18" s="789"/>
      <c r="G18" s="789"/>
      <c r="H18" s="789"/>
      <c r="I18" s="789"/>
      <c r="J18" s="789"/>
      <c r="K18" s="789"/>
    </row>
    <row r="19" spans="1:12" ht="18" customHeight="1">
      <c r="A19" s="264"/>
      <c r="B19" s="789"/>
      <c r="C19" s="789"/>
      <c r="D19" s="789"/>
      <c r="E19" s="789"/>
      <c r="F19" s="789"/>
      <c r="G19" s="789"/>
      <c r="H19" s="789"/>
      <c r="I19" s="789"/>
      <c r="J19" s="789"/>
      <c r="K19" s="789"/>
    </row>
    <row r="20" spans="1:12" ht="18" customHeight="1">
      <c r="A20" s="264"/>
      <c r="B20" s="789"/>
      <c r="C20" s="789"/>
      <c r="D20" s="789"/>
      <c r="E20" s="789"/>
      <c r="F20" s="789"/>
      <c r="G20" s="789"/>
      <c r="H20" s="789"/>
      <c r="I20" s="789"/>
      <c r="J20" s="789"/>
      <c r="K20" s="789"/>
    </row>
    <row r="21" spans="1:12" ht="18" customHeight="1">
      <c r="A21" s="264"/>
      <c r="B21" s="789"/>
      <c r="C21" s="789"/>
      <c r="D21" s="789"/>
      <c r="E21" s="789"/>
      <c r="F21" s="789"/>
      <c r="G21" s="789"/>
      <c r="H21" s="789"/>
      <c r="I21" s="789"/>
      <c r="J21" s="789"/>
      <c r="K21" s="789"/>
    </row>
    <row r="22" spans="1:12" ht="18" customHeight="1">
      <c r="A22" s="264"/>
      <c r="B22" s="789"/>
      <c r="C22" s="789"/>
      <c r="D22" s="789"/>
      <c r="E22" s="789"/>
      <c r="F22" s="789"/>
      <c r="G22" s="789"/>
      <c r="H22" s="789"/>
      <c r="I22" s="789"/>
      <c r="J22" s="789"/>
      <c r="K22" s="789"/>
    </row>
    <row r="23" spans="1:12" ht="17.45" thickBot="1">
      <c r="A23" s="266"/>
      <c r="B23" s="58"/>
      <c r="C23" s="715"/>
      <c r="D23" s="715"/>
      <c r="E23" s="715"/>
      <c r="F23" s="715"/>
      <c r="G23" s="715"/>
      <c r="H23" s="715"/>
      <c r="I23" s="715"/>
      <c r="J23" s="715"/>
      <c r="K23" s="456"/>
    </row>
    <row r="24" spans="1:12" ht="34.9" customHeight="1" thickBot="1">
      <c r="A24" s="266"/>
      <c r="B24" s="247" t="s">
        <v>304</v>
      </c>
      <c r="C24" s="154"/>
      <c r="D24" s="154"/>
      <c r="E24" s="154"/>
      <c r="F24" s="154"/>
      <c r="G24" s="154"/>
      <c r="H24" s="154"/>
      <c r="I24" s="456"/>
      <c r="J24" s="457"/>
      <c r="K24" s="457"/>
    </row>
    <row r="25" spans="1:12" ht="30" customHeight="1">
      <c r="A25" s="266"/>
      <c r="B25" s="164"/>
      <c r="C25" s="164"/>
      <c r="D25" s="164"/>
      <c r="E25" s="414"/>
      <c r="F25" s="414"/>
      <c r="G25" s="414">
        <v>2025</v>
      </c>
      <c r="H25" s="157"/>
      <c r="I25" s="156"/>
      <c r="J25" s="157"/>
      <c r="K25" s="157"/>
      <c r="L25" s="59"/>
    </row>
    <row r="26" spans="1:12" ht="375" customHeight="1" thickBot="1">
      <c r="A26" s="266"/>
      <c r="B26" s="457"/>
      <c r="C26" s="207" t="s">
        <v>305</v>
      </c>
      <c r="D26" s="207" t="s">
        <v>306</v>
      </c>
      <c r="E26" s="783" t="s">
        <v>307</v>
      </c>
      <c r="F26" s="783"/>
      <c r="G26" s="783"/>
      <c r="H26" s="783"/>
      <c r="I26" s="783"/>
      <c r="J26" s="783"/>
      <c r="K26" s="783"/>
    </row>
    <row r="27" spans="1:12" ht="30" customHeight="1">
      <c r="A27" s="164"/>
      <c r="B27" s="164"/>
      <c r="C27" s="161"/>
      <c r="D27" s="161"/>
      <c r="E27" s="157"/>
      <c r="F27" s="157"/>
      <c r="G27" s="157">
        <v>2025</v>
      </c>
      <c r="H27" s="157"/>
      <c r="I27" s="156"/>
      <c r="J27" s="157"/>
      <c r="K27" s="157"/>
    </row>
    <row r="28" spans="1:12" ht="364.9" customHeight="1">
      <c r="A28" s="266"/>
      <c r="B28" s="154"/>
      <c r="C28" s="458" t="s">
        <v>308</v>
      </c>
      <c r="D28" s="207" t="s">
        <v>309</v>
      </c>
      <c r="E28" s="772" t="s">
        <v>310</v>
      </c>
      <c r="F28" s="772"/>
      <c r="G28" s="772"/>
      <c r="H28" s="772"/>
      <c r="I28" s="772"/>
      <c r="J28" s="772"/>
      <c r="K28" s="772"/>
    </row>
    <row r="29" spans="1:12" ht="30" customHeight="1">
      <c r="A29" s="266"/>
      <c r="C29" s="155"/>
      <c r="D29" s="164"/>
      <c r="E29" s="157"/>
      <c r="F29" s="157"/>
      <c r="G29" s="157">
        <v>2025</v>
      </c>
      <c r="H29" s="157"/>
      <c r="I29" s="156"/>
      <c r="J29" s="157"/>
      <c r="K29" s="157"/>
    </row>
    <row r="30" spans="1:12" ht="99" customHeight="1" thickBot="1">
      <c r="A30" s="266"/>
      <c r="B30" s="154"/>
      <c r="C30" s="207" t="s">
        <v>311</v>
      </c>
      <c r="D30" s="207" t="s">
        <v>312</v>
      </c>
      <c r="E30" s="772" t="s">
        <v>313</v>
      </c>
      <c r="F30" s="772"/>
      <c r="G30" s="772"/>
      <c r="H30" s="772"/>
      <c r="I30" s="772"/>
      <c r="J30" s="772"/>
      <c r="K30" s="772"/>
    </row>
    <row r="31" spans="1:12" ht="30" customHeight="1">
      <c r="A31" s="266"/>
      <c r="C31" s="155"/>
      <c r="D31" s="164"/>
      <c r="E31" s="157"/>
      <c r="F31" s="157"/>
      <c r="G31" s="157">
        <v>2025</v>
      </c>
      <c r="H31" s="157"/>
      <c r="I31" s="156"/>
      <c r="J31" s="157"/>
      <c r="K31" s="157"/>
    </row>
    <row r="32" spans="1:12" ht="203.45" customHeight="1" thickBot="1">
      <c r="A32" s="266"/>
      <c r="B32" s="154"/>
      <c r="C32" s="207" t="s">
        <v>314</v>
      </c>
      <c r="D32" s="207" t="s">
        <v>315</v>
      </c>
      <c r="E32" s="772" t="s">
        <v>316</v>
      </c>
      <c r="F32" s="772"/>
      <c r="G32" s="772"/>
      <c r="H32" s="772"/>
      <c r="I32" s="772"/>
      <c r="J32" s="772"/>
      <c r="K32" s="772"/>
    </row>
    <row r="33" spans="1:11" ht="16.899999999999999">
      <c r="A33" s="266"/>
      <c r="B33" s="164"/>
      <c r="C33" s="164"/>
      <c r="D33" s="164"/>
      <c r="E33" s="164"/>
      <c r="F33" s="164"/>
      <c r="G33" s="164"/>
      <c r="H33" s="164"/>
      <c r="I33" s="164"/>
      <c r="J33" s="164"/>
      <c r="K33" s="164"/>
    </row>
    <row r="34" spans="1:11" ht="16.899999999999999" hidden="1">
      <c r="A34" s="53"/>
      <c r="B34" s="53"/>
      <c r="C34" s="716"/>
      <c r="D34" s="164"/>
      <c r="E34" s="267"/>
      <c r="F34" s="267"/>
      <c r="G34" s="183"/>
      <c r="H34" s="197"/>
      <c r="I34" s="791"/>
      <c r="J34" s="791"/>
      <c r="K34" s="791"/>
    </row>
    <row r="35" spans="1:11" ht="33.6" hidden="1" customHeight="1">
      <c r="A35" s="266"/>
      <c r="B35" s="190"/>
      <c r="C35" s="716"/>
      <c r="D35" s="42"/>
      <c r="E35" s="268"/>
      <c r="F35" s="268"/>
      <c r="G35" s="268"/>
      <c r="H35" s="552"/>
      <c r="I35" s="92"/>
      <c r="J35" s="92"/>
      <c r="K35" s="92"/>
    </row>
    <row r="36" spans="1:11" ht="51" hidden="1" customHeight="1">
      <c r="A36" s="266"/>
      <c r="B36" s="190"/>
      <c r="C36" s="716"/>
      <c r="D36" s="42"/>
      <c r="E36" s="268"/>
      <c r="F36" s="268"/>
      <c r="G36" s="268"/>
      <c r="H36" s="552"/>
      <c r="I36" s="92"/>
      <c r="J36" s="92"/>
      <c r="K36" s="92"/>
    </row>
    <row r="37" spans="1:11" ht="36" hidden="1" customHeight="1">
      <c r="A37" s="266"/>
      <c r="B37" s="190"/>
      <c r="C37" s="716"/>
      <c r="D37" s="42"/>
      <c r="E37" s="268"/>
      <c r="F37" s="268"/>
      <c r="G37" s="268"/>
      <c r="H37" s="552"/>
      <c r="I37" s="92"/>
      <c r="J37" s="92"/>
      <c r="K37" s="92"/>
    </row>
    <row r="38" spans="1:11" ht="20.100000000000001" hidden="1" customHeight="1">
      <c r="A38" s="266"/>
      <c r="B38" s="190"/>
      <c r="C38" s="164"/>
      <c r="D38" s="178"/>
      <c r="E38" s="159"/>
      <c r="F38" s="159"/>
      <c r="G38" s="159"/>
      <c r="H38" s="197"/>
      <c r="I38" s="92"/>
      <c r="J38" s="29"/>
      <c r="K38" s="29"/>
    </row>
    <row r="39" spans="1:11" ht="20.100000000000001" hidden="1" customHeight="1">
      <c r="A39" s="266"/>
      <c r="B39" s="190"/>
      <c r="C39" s="164"/>
      <c r="D39" s="178"/>
      <c r="E39" s="159"/>
      <c r="F39" s="159"/>
      <c r="G39" s="159"/>
      <c r="H39" s="197"/>
      <c r="I39" s="181"/>
      <c r="J39" s="181"/>
      <c r="K39" s="92"/>
    </row>
    <row r="40" spans="1:11" ht="20.100000000000001" hidden="1" customHeight="1">
      <c r="A40" s="266"/>
      <c r="B40" s="190"/>
      <c r="C40" s="164"/>
      <c r="D40" s="178"/>
      <c r="E40" s="159"/>
      <c r="F40" s="159"/>
      <c r="G40" s="159"/>
      <c r="H40" s="197"/>
      <c r="I40" s="181"/>
      <c r="J40" s="181"/>
      <c r="K40" s="92"/>
    </row>
    <row r="41" spans="1:11" ht="20.100000000000001" hidden="1" customHeight="1">
      <c r="A41" s="266"/>
      <c r="B41" s="190"/>
      <c r="C41" s="164"/>
      <c r="D41" s="178"/>
      <c r="E41" s="159"/>
      <c r="F41" s="159"/>
      <c r="G41" s="159"/>
      <c r="H41" s="197"/>
      <c r="I41" s="181"/>
      <c r="J41" s="181"/>
      <c r="K41" s="92"/>
    </row>
    <row r="42" spans="1:11" ht="20.100000000000001" hidden="1" customHeight="1">
      <c r="A42" s="266"/>
      <c r="B42" s="190"/>
      <c r="C42" s="164"/>
      <c r="D42" s="178"/>
      <c r="E42" s="159"/>
      <c r="F42" s="159"/>
      <c r="G42" s="159"/>
      <c r="H42" s="197"/>
      <c r="I42" s="181"/>
      <c r="J42" s="181"/>
      <c r="K42" s="92"/>
    </row>
    <row r="43" spans="1:11" ht="20.100000000000001" hidden="1" customHeight="1">
      <c r="A43" s="266"/>
      <c r="B43" s="190"/>
      <c r="C43" s="164"/>
      <c r="D43" s="178"/>
      <c r="E43" s="159"/>
      <c r="F43" s="159"/>
      <c r="G43" s="159"/>
      <c r="H43" s="197"/>
      <c r="I43" s="181"/>
      <c r="J43" s="181"/>
      <c r="K43" s="92"/>
    </row>
    <row r="44" spans="1:11" ht="20.100000000000001" hidden="1" customHeight="1">
      <c r="A44" s="266"/>
      <c r="B44" s="190"/>
      <c r="C44" s="164"/>
      <c r="D44" s="178"/>
      <c r="E44" s="159"/>
      <c r="F44" s="159"/>
      <c r="G44" s="159"/>
      <c r="H44" s="197"/>
      <c r="I44" s="181"/>
      <c r="J44" s="181"/>
      <c r="K44" s="92"/>
    </row>
    <row r="45" spans="1:11" ht="20.100000000000001" hidden="1" customHeight="1">
      <c r="A45" s="266"/>
      <c r="B45" s="190"/>
      <c r="C45" s="164"/>
      <c r="D45" s="178"/>
      <c r="E45" s="159"/>
      <c r="F45" s="159"/>
      <c r="G45" s="159"/>
      <c r="H45" s="197"/>
      <c r="I45" s="181"/>
      <c r="J45" s="181"/>
      <c r="K45" s="92"/>
    </row>
    <row r="46" spans="1:11" ht="20.100000000000001" hidden="1" customHeight="1">
      <c r="A46" s="266"/>
      <c r="B46" s="190"/>
      <c r="C46" s="164"/>
      <c r="D46" s="178"/>
      <c r="E46" s="159"/>
      <c r="F46" s="159"/>
      <c r="G46" s="159"/>
      <c r="H46" s="197"/>
      <c r="I46" s="181"/>
      <c r="J46" s="181"/>
      <c r="K46" s="92"/>
    </row>
    <row r="47" spans="1:11" ht="20.100000000000001" hidden="1" customHeight="1">
      <c r="A47" s="266"/>
      <c r="B47" s="190"/>
      <c r="C47" s="164"/>
      <c r="D47" s="178"/>
      <c r="E47" s="159"/>
      <c r="F47" s="159"/>
      <c r="G47" s="159"/>
      <c r="H47" s="197"/>
      <c r="I47" s="181"/>
      <c r="J47" s="181"/>
      <c r="K47" s="92"/>
    </row>
    <row r="48" spans="1:11" ht="20.100000000000001" hidden="1" customHeight="1">
      <c r="A48" s="266"/>
      <c r="B48" s="190"/>
      <c r="C48" s="164"/>
      <c r="D48" s="178"/>
      <c r="E48" s="159"/>
      <c r="F48" s="159"/>
      <c r="G48" s="159"/>
      <c r="H48" s="197"/>
      <c r="I48" s="181"/>
      <c r="J48" s="181"/>
      <c r="K48" s="92"/>
    </row>
    <row r="49" spans="1:11" ht="20.100000000000001" hidden="1" customHeight="1">
      <c r="A49" s="266"/>
      <c r="B49" s="190"/>
      <c r="C49" s="164"/>
      <c r="D49" s="178"/>
      <c r="E49" s="159"/>
      <c r="F49" s="159"/>
      <c r="G49" s="159"/>
      <c r="H49" s="197"/>
      <c r="I49" s="181"/>
      <c r="J49" s="181"/>
      <c r="K49" s="92"/>
    </row>
    <row r="50" spans="1:11" ht="20.100000000000001" hidden="1" customHeight="1">
      <c r="A50" s="266"/>
      <c r="B50" s="190"/>
      <c r="C50" s="164"/>
      <c r="D50" s="178"/>
      <c r="E50" s="159"/>
      <c r="F50" s="159"/>
      <c r="G50" s="159"/>
      <c r="H50" s="197"/>
      <c r="I50" s="181"/>
      <c r="J50" s="181"/>
      <c r="K50" s="92"/>
    </row>
    <row r="51" spans="1:11" ht="20.100000000000001" hidden="1" customHeight="1">
      <c r="A51" s="266"/>
      <c r="B51" s="190"/>
      <c r="C51" s="164"/>
      <c r="D51" s="178"/>
      <c r="E51" s="159"/>
      <c r="F51" s="159"/>
      <c r="G51" s="159"/>
      <c r="H51" s="197"/>
      <c r="I51" s="181"/>
      <c r="J51" s="181"/>
      <c r="K51" s="92"/>
    </row>
    <row r="52" spans="1:11" ht="20.100000000000001" hidden="1" customHeight="1">
      <c r="A52" s="266"/>
      <c r="B52" s="190"/>
      <c r="C52" s="164"/>
      <c r="D52" s="178"/>
      <c r="E52" s="159"/>
      <c r="F52" s="159"/>
      <c r="G52" s="159"/>
      <c r="H52" s="197"/>
      <c r="I52" s="181"/>
      <c r="J52" s="181"/>
      <c r="K52" s="92"/>
    </row>
    <row r="53" spans="1:11" ht="20.100000000000001" hidden="1" customHeight="1">
      <c r="A53" s="266"/>
      <c r="B53" s="190"/>
      <c r="C53" s="164"/>
      <c r="D53" s="178"/>
      <c r="E53" s="159"/>
      <c r="F53" s="159"/>
      <c r="G53" s="159"/>
      <c r="H53" s="197"/>
      <c r="I53" s="181"/>
      <c r="J53" s="181"/>
      <c r="K53" s="92"/>
    </row>
    <row r="54" spans="1:11" ht="20.100000000000001" hidden="1" customHeight="1">
      <c r="A54" s="266"/>
      <c r="B54" s="190"/>
      <c r="C54" s="164"/>
      <c r="D54" s="178"/>
      <c r="E54" s="159"/>
      <c r="F54" s="159"/>
      <c r="G54" s="159"/>
      <c r="H54" s="197"/>
      <c r="I54" s="181"/>
      <c r="J54" s="181"/>
      <c r="K54" s="92"/>
    </row>
    <row r="55" spans="1:11" ht="33.950000000000003" hidden="1" customHeight="1">
      <c r="A55" s="266"/>
      <c r="B55" s="190"/>
      <c r="C55" s="164"/>
      <c r="D55" s="178"/>
      <c r="E55" s="159"/>
      <c r="F55" s="159"/>
      <c r="G55" s="159"/>
      <c r="H55" s="197"/>
      <c r="I55" s="92"/>
      <c r="J55" s="29"/>
      <c r="K55" s="29"/>
    </row>
    <row r="56" spans="1:11" ht="43.5" hidden="1" customHeight="1">
      <c r="A56" s="266"/>
      <c r="B56" s="190"/>
      <c r="C56" s="164"/>
      <c r="D56" s="42"/>
      <c r="E56" s="159"/>
      <c r="F56" s="159"/>
      <c r="G56" s="159"/>
      <c r="H56" s="197"/>
      <c r="I56" s="197"/>
      <c r="J56" s="197"/>
      <c r="K56" s="197"/>
    </row>
    <row r="57" spans="1:11" ht="30" hidden="1" customHeight="1">
      <c r="A57" s="269"/>
      <c r="B57" s="164"/>
      <c r="C57" s="164"/>
      <c r="D57" s="164"/>
      <c r="E57" s="164"/>
      <c r="F57" s="164"/>
      <c r="G57" s="164"/>
      <c r="H57" s="164"/>
      <c r="I57" s="164"/>
      <c r="J57" s="159"/>
      <c r="K57" s="159"/>
    </row>
    <row r="58" spans="1:11" ht="109.9" hidden="1" customHeight="1">
      <c r="A58" s="269"/>
      <c r="B58" s="92"/>
      <c r="C58" s="716"/>
      <c r="D58" s="164"/>
      <c r="E58" s="183"/>
      <c r="F58" s="188"/>
      <c r="G58" s="188"/>
      <c r="H58" s="197"/>
      <c r="I58" s="197"/>
      <c r="J58" s="197"/>
      <c r="K58" s="197"/>
    </row>
    <row r="59" spans="1:11" ht="63.6" hidden="1" customHeight="1">
      <c r="A59" s="269"/>
      <c r="B59" s="92"/>
      <c r="C59" s="716"/>
      <c r="D59" s="42"/>
      <c r="E59" s="183"/>
      <c r="F59" s="183"/>
      <c r="G59" s="183"/>
      <c r="H59" s="197"/>
      <c r="I59" s="197"/>
      <c r="J59" s="197"/>
      <c r="K59" s="197"/>
    </row>
    <row r="60" spans="1:11" ht="72" hidden="1" customHeight="1">
      <c r="A60" s="269"/>
      <c r="B60" s="92"/>
      <c r="C60" s="716"/>
      <c r="D60" s="42"/>
      <c r="E60" s="183"/>
      <c r="F60" s="183"/>
      <c r="G60" s="183"/>
      <c r="H60" s="197"/>
      <c r="I60" s="197"/>
      <c r="J60" s="197"/>
      <c r="K60" s="197"/>
    </row>
    <row r="61" spans="1:11" ht="48" hidden="1" customHeight="1">
      <c r="A61" s="269"/>
      <c r="B61" s="92"/>
      <c r="C61" s="716"/>
      <c r="D61" s="42"/>
      <c r="E61" s="183"/>
      <c r="F61" s="183"/>
      <c r="G61" s="183"/>
      <c r="H61" s="197"/>
      <c r="I61" s="197"/>
      <c r="J61" s="197"/>
      <c r="K61" s="197"/>
    </row>
    <row r="62" spans="1:11" ht="42" hidden="1" customHeight="1">
      <c r="B62" s="21"/>
      <c r="D62" s="24"/>
      <c r="E62" s="24"/>
      <c r="F62" s="21"/>
      <c r="G62" s="24"/>
      <c r="H62" s="39"/>
      <c r="I62" s="28"/>
      <c r="J62" s="24"/>
      <c r="K62" s="21"/>
    </row>
    <row r="63" spans="1:11" ht="42" hidden="1" customHeight="1">
      <c r="B63" s="21"/>
      <c r="D63"/>
      <c r="E63" s="24"/>
      <c r="F63" s="21"/>
      <c r="G63" s="24"/>
      <c r="H63" s="39"/>
      <c r="I63" s="28"/>
      <c r="J63" s="24"/>
      <c r="K63" s="21"/>
    </row>
    <row r="64" spans="1:11" ht="42" hidden="1" customHeight="1">
      <c r="B64" s="21"/>
      <c r="D64" s="24"/>
      <c r="E64" s="24"/>
      <c r="F64" s="21"/>
      <c r="G64" s="24"/>
      <c r="H64" s="39"/>
      <c r="I64" s="28"/>
      <c r="J64" s="24"/>
      <c r="K64" s="21"/>
    </row>
    <row r="65" spans="2:11" ht="42" hidden="1" customHeight="1">
      <c r="B65" s="21"/>
      <c r="D65" s="24"/>
      <c r="E65" s="24"/>
      <c r="F65" s="21"/>
      <c r="G65" s="24"/>
      <c r="H65" s="39"/>
      <c r="I65" s="28"/>
      <c r="J65" s="24"/>
      <c r="K65" s="21"/>
    </row>
    <row r="66" spans="2:11" ht="42" hidden="1" customHeight="1">
      <c r="B66" s="21"/>
      <c r="D66" s="24"/>
      <c r="E66" s="24"/>
      <c r="F66" s="21"/>
      <c r="G66" s="24"/>
      <c r="H66" s="26"/>
      <c r="I66" s="28"/>
      <c r="J66" s="24"/>
      <c r="K66" s="21"/>
    </row>
    <row r="67" spans="2:11" ht="42" hidden="1" customHeight="1">
      <c r="B67" s="21"/>
      <c r="D67" s="24"/>
      <c r="E67" s="24"/>
      <c r="F67" s="21"/>
      <c r="G67" s="24"/>
      <c r="H67" s="39"/>
      <c r="I67" s="28"/>
      <c r="J67" s="24"/>
      <c r="K67" s="21"/>
    </row>
    <row r="68" spans="2:11" ht="42" hidden="1" customHeight="1">
      <c r="B68" s="21"/>
      <c r="D68" s="24"/>
      <c r="E68" s="24"/>
      <c r="F68" s="21"/>
      <c r="G68" s="24"/>
      <c r="H68" s="26"/>
      <c r="I68" s="28"/>
      <c r="J68" s="24"/>
      <c r="K68" s="21"/>
    </row>
    <row r="69" spans="2:11" ht="30" hidden="1" customHeight="1">
      <c r="B69" s="21"/>
      <c r="D69" s="24"/>
      <c r="E69" s="24"/>
      <c r="F69" s="21"/>
      <c r="G69" s="24"/>
      <c r="H69" s="40"/>
      <c r="I69" s="28"/>
      <c r="J69" s="24"/>
      <c r="K69" s="21"/>
    </row>
    <row r="70" spans="2:11" ht="30" hidden="1" customHeight="1">
      <c r="B70" s="21"/>
      <c r="D70" s="24"/>
      <c r="E70" s="24"/>
      <c r="F70" s="21"/>
      <c r="G70" s="24"/>
      <c r="H70" s="40"/>
      <c r="I70" s="28"/>
      <c r="J70" s="24"/>
      <c r="K70" s="21"/>
    </row>
    <row r="71" spans="2:11" ht="30" hidden="1" customHeight="1">
      <c r="B71" s="21"/>
      <c r="D71" s="24"/>
      <c r="E71" s="24"/>
      <c r="F71" s="21"/>
      <c r="G71" s="24"/>
      <c r="H71" s="40"/>
      <c r="I71" s="28"/>
      <c r="J71" s="24"/>
      <c r="K71" s="21"/>
    </row>
    <row r="72" spans="2:11" ht="16.899999999999999" hidden="1">
      <c r="B72" s="21"/>
      <c r="D72" s="24"/>
      <c r="F72" s="24"/>
      <c r="G72" s="24"/>
      <c r="H72" s="39"/>
      <c r="I72" s="28"/>
      <c r="J72" s="24"/>
      <c r="K72" s="21"/>
    </row>
    <row r="73" spans="2:11" ht="16.899999999999999" hidden="1">
      <c r="B73" s="164"/>
      <c r="C73" s="164"/>
      <c r="D73" s="164"/>
      <c r="E73" s="164"/>
      <c r="F73" s="164"/>
      <c r="G73" s="164"/>
      <c r="H73" s="164"/>
      <c r="I73" s="164"/>
      <c r="J73" s="164"/>
      <c r="K73" s="164"/>
    </row>
    <row r="74" spans="2:11" ht="30" hidden="1" customHeight="1">
      <c r="B74" s="164"/>
      <c r="C74" s="164"/>
      <c r="D74" s="164"/>
      <c r="E74" s="164"/>
      <c r="F74" s="164"/>
      <c r="G74" s="164"/>
      <c r="H74" s="164"/>
      <c r="I74" s="164"/>
      <c r="J74" s="159"/>
      <c r="K74" s="159"/>
    </row>
    <row r="75" spans="2:11" ht="16.899999999999999" hidden="1">
      <c r="B75" s="21"/>
      <c r="C75" s="790"/>
      <c r="D75" s="42"/>
      <c r="E75" s="179"/>
      <c r="F75" s="179"/>
      <c r="G75" s="179"/>
      <c r="H75" s="197"/>
      <c r="I75" s="28"/>
      <c r="J75" s="24"/>
      <c r="K75" s="21"/>
    </row>
    <row r="76" spans="2:11" ht="16.899999999999999" hidden="1">
      <c r="B76" s="21"/>
      <c r="C76" s="790"/>
      <c r="D76" s="42"/>
      <c r="E76" s="183"/>
      <c r="F76" s="188"/>
      <c r="G76" s="183"/>
      <c r="H76" s="197"/>
      <c r="I76" s="179"/>
      <c r="J76" s="179"/>
      <c r="K76" s="179"/>
    </row>
    <row r="77" spans="2:11" ht="16.899999999999999" hidden="1">
      <c r="B77" s="21"/>
      <c r="C77" s="790"/>
      <c r="D77" s="42"/>
      <c r="E77" s="183"/>
      <c r="F77" s="188"/>
      <c r="G77" s="183"/>
      <c r="H77" s="197"/>
      <c r="I77" s="179"/>
      <c r="J77" s="179"/>
      <c r="K77" s="179"/>
    </row>
    <row r="78" spans="2:11" ht="16.899999999999999" hidden="1">
      <c r="B78" s="21"/>
      <c r="C78" s="790"/>
      <c r="D78" s="42"/>
      <c r="E78" s="183"/>
      <c r="F78" s="183"/>
      <c r="G78" s="183"/>
      <c r="H78" s="197"/>
      <c r="I78" s="179"/>
      <c r="J78" s="179"/>
      <c r="K78" s="179"/>
    </row>
    <row r="79" spans="2:11" ht="16.899999999999999" hidden="1">
      <c r="B79" s="21"/>
      <c r="C79" s="790"/>
      <c r="D79" s="42"/>
      <c r="E79" s="179"/>
      <c r="F79" s="179"/>
      <c r="G79" s="179"/>
      <c r="H79" s="189"/>
      <c r="I79" s="179"/>
      <c r="J79" s="179"/>
      <c r="K79" s="179"/>
    </row>
    <row r="80" spans="2:11" ht="16.899999999999999" hidden="1">
      <c r="B80" s="21"/>
      <c r="C80" s="790"/>
      <c r="D80" s="42"/>
      <c r="E80" s="179"/>
      <c r="F80" s="179"/>
      <c r="G80" s="179"/>
      <c r="H80" s="189"/>
      <c r="I80" s="179"/>
      <c r="J80" s="179"/>
      <c r="K80" s="179"/>
    </row>
    <row r="81" spans="2:11" ht="16.899999999999999" hidden="1">
      <c r="B81" s="21"/>
      <c r="C81" s="790"/>
      <c r="D81" s="42"/>
      <c r="E81" s="179"/>
      <c r="F81" s="179"/>
      <c r="G81" s="179"/>
      <c r="H81" s="189"/>
      <c r="I81" s="179"/>
      <c r="J81" s="179"/>
      <c r="K81" s="179"/>
    </row>
    <row r="82" spans="2:11" ht="16.899999999999999" hidden="1">
      <c r="B82" s="21"/>
      <c r="C82" s="790"/>
      <c r="D82" s="42"/>
      <c r="E82" s="179"/>
      <c r="F82" s="179"/>
      <c r="G82" s="179"/>
      <c r="H82" s="189"/>
      <c r="I82" s="179"/>
      <c r="J82" s="179"/>
      <c r="K82" s="179"/>
    </row>
    <row r="83" spans="2:11" ht="16.899999999999999" hidden="1">
      <c r="B83" s="21"/>
      <c r="C83" s="790"/>
      <c r="D83" s="42"/>
      <c r="E83" s="179"/>
      <c r="F83" s="179"/>
      <c r="G83" s="179"/>
      <c r="H83" s="189"/>
      <c r="I83" s="179"/>
      <c r="J83" s="179"/>
      <c r="K83" s="179"/>
    </row>
    <row r="84" spans="2:11" ht="16.899999999999999" hidden="1">
      <c r="B84" s="21"/>
      <c r="C84" s="790"/>
      <c r="D84" s="42"/>
      <c r="E84" s="179"/>
      <c r="F84" s="179"/>
      <c r="G84" s="179"/>
      <c r="H84" s="189"/>
      <c r="I84" s="179"/>
      <c r="J84" s="179"/>
      <c r="K84" s="179"/>
    </row>
    <row r="85" spans="2:11" ht="16.899999999999999" hidden="1">
      <c r="B85" s="21"/>
      <c r="C85" s="790"/>
      <c r="D85" s="42"/>
      <c r="E85" s="179"/>
      <c r="F85" s="179"/>
      <c r="G85" s="179"/>
      <c r="H85" s="189"/>
      <c r="I85" s="179"/>
      <c r="J85" s="179"/>
      <c r="K85" s="179"/>
    </row>
    <row r="86" spans="2:11" ht="16.899999999999999" hidden="1">
      <c r="B86" s="21"/>
      <c r="C86" s="790"/>
      <c r="D86" s="42"/>
      <c r="E86" s="179"/>
      <c r="F86" s="179"/>
      <c r="G86" s="179"/>
      <c r="H86" s="189"/>
      <c r="I86" s="179"/>
      <c r="J86" s="179"/>
      <c r="K86" s="179"/>
    </row>
    <row r="87" spans="2:11" ht="16.899999999999999" hidden="1">
      <c r="B87" s="21"/>
      <c r="C87" s="790"/>
      <c r="D87" s="42"/>
      <c r="E87" s="179"/>
      <c r="F87" s="179"/>
      <c r="G87" s="179"/>
      <c r="H87" s="189"/>
      <c r="I87" s="179"/>
      <c r="J87" s="179"/>
      <c r="K87" s="179"/>
    </row>
    <row r="88" spans="2:11" ht="16.899999999999999" hidden="1">
      <c r="B88" s="21"/>
      <c r="C88" s="790"/>
      <c r="D88" s="42"/>
      <c r="E88" s="433"/>
      <c r="F88" s="433"/>
      <c r="G88" s="179"/>
      <c r="H88" s="433"/>
      <c r="I88" s="179"/>
      <c r="J88" s="179"/>
      <c r="K88" s="179"/>
    </row>
    <row r="89" spans="2:11" ht="16.899999999999999" hidden="1">
      <c r="B89" s="21"/>
      <c r="C89" s="790"/>
      <c r="D89" s="42"/>
      <c r="E89" s="179"/>
      <c r="F89" s="179"/>
      <c r="G89" s="179"/>
      <c r="H89" s="189"/>
      <c r="I89" s="179"/>
      <c r="J89" s="179"/>
      <c r="K89" s="179"/>
    </row>
    <row r="90" spans="2:11" ht="16.899999999999999" hidden="1">
      <c r="B90" s="21"/>
      <c r="C90" s="790"/>
      <c r="D90" s="42"/>
      <c r="E90" s="179"/>
      <c r="F90" s="179"/>
      <c r="G90" s="179"/>
      <c r="H90" s="189"/>
      <c r="I90" s="179"/>
      <c r="J90" s="179"/>
      <c r="K90" s="179"/>
    </row>
    <row r="91" spans="2:11" ht="16.899999999999999" hidden="1">
      <c r="B91" s="21"/>
      <c r="C91" s="790"/>
      <c r="D91" s="42"/>
      <c r="E91" s="170"/>
      <c r="F91" s="179"/>
      <c r="G91" s="179"/>
      <c r="H91" s="189"/>
      <c r="I91" s="179"/>
      <c r="J91" s="179"/>
      <c r="K91" s="179"/>
    </row>
    <row r="92" spans="2:11" ht="16.899999999999999" hidden="1">
      <c r="B92" s="21"/>
      <c r="C92" s="790"/>
      <c r="D92" s="42"/>
      <c r="E92" s="179"/>
      <c r="F92" s="179"/>
      <c r="G92" s="179"/>
      <c r="H92" s="189"/>
      <c r="I92" s="179"/>
      <c r="J92" s="179"/>
      <c r="K92" s="179"/>
    </row>
    <row r="93" spans="2:11" ht="16.899999999999999" hidden="1">
      <c r="B93" s="21"/>
      <c r="C93" s="790"/>
      <c r="D93" s="42"/>
      <c r="E93" s="179"/>
      <c r="F93" s="179"/>
      <c r="G93" s="179"/>
      <c r="H93" s="189"/>
      <c r="I93" s="179"/>
      <c r="J93" s="179"/>
      <c r="K93" s="179"/>
    </row>
    <row r="94" spans="2:11" ht="16.899999999999999" hidden="1">
      <c r="B94" s="21"/>
      <c r="C94" s="790"/>
      <c r="D94" s="42"/>
      <c r="E94" s="179"/>
      <c r="F94" s="179"/>
      <c r="G94" s="179"/>
      <c r="H94" s="189"/>
      <c r="I94" s="179"/>
      <c r="J94" s="179"/>
      <c r="K94" s="179"/>
    </row>
    <row r="95" spans="2:11" ht="16.899999999999999" hidden="1">
      <c r="B95" s="21"/>
      <c r="C95" s="790"/>
      <c r="D95" s="42"/>
      <c r="E95" s="179"/>
      <c r="F95" s="179"/>
      <c r="G95" s="179"/>
      <c r="H95" s="189"/>
      <c r="I95" s="179"/>
      <c r="J95" s="179"/>
      <c r="K95" s="179"/>
    </row>
    <row r="96" spans="2:11" ht="16.899999999999999" hidden="1">
      <c r="B96" s="21"/>
      <c r="C96" s="790"/>
      <c r="D96" s="42"/>
      <c r="E96" s="179"/>
      <c r="F96" s="179"/>
      <c r="G96" s="179"/>
      <c r="H96" s="189"/>
      <c r="I96" s="179"/>
      <c r="J96" s="179"/>
      <c r="K96" s="179"/>
    </row>
    <row r="97" spans="2:11" ht="16.899999999999999" hidden="1">
      <c r="B97" s="21"/>
      <c r="C97" s="790"/>
      <c r="D97" s="42"/>
      <c r="E97" s="179"/>
      <c r="F97" s="179"/>
      <c r="G97" s="179"/>
      <c r="H97" s="189"/>
      <c r="I97" s="179"/>
      <c r="J97" s="179"/>
      <c r="K97" s="179"/>
    </row>
    <row r="98" spans="2:11" ht="16.899999999999999" hidden="1">
      <c r="B98" s="21"/>
      <c r="C98" s="790"/>
      <c r="D98" s="42"/>
      <c r="E98" s="433"/>
      <c r="F98" s="433"/>
      <c r="G98" s="433"/>
      <c r="H98" s="189"/>
      <c r="I98" s="179"/>
      <c r="J98" s="179"/>
      <c r="K98" s="179"/>
    </row>
    <row r="99" spans="2:11" ht="16.899999999999999" hidden="1">
      <c r="B99" s="21"/>
      <c r="C99" s="790"/>
      <c r="D99" s="42"/>
      <c r="E99" s="179"/>
      <c r="F99" s="179"/>
      <c r="G99" s="179"/>
      <c r="H99" s="189"/>
      <c r="I99" s="179"/>
      <c r="J99" s="179"/>
      <c r="K99" s="179"/>
    </row>
    <row r="100" spans="2:11" ht="16.899999999999999" hidden="1">
      <c r="B100" s="21"/>
      <c r="C100" s="790"/>
      <c r="D100" s="42"/>
      <c r="E100" s="179"/>
      <c r="F100" s="179"/>
      <c r="G100" s="179"/>
      <c r="H100" s="189"/>
      <c r="I100" s="179"/>
      <c r="J100" s="179"/>
      <c r="K100" s="179"/>
    </row>
    <row r="101" spans="2:11" ht="16.899999999999999" hidden="1">
      <c r="B101" s="21"/>
      <c r="C101" s="790"/>
      <c r="D101" s="42"/>
      <c r="E101" s="179"/>
      <c r="F101" s="179"/>
      <c r="G101" s="179"/>
      <c r="H101" s="189"/>
      <c r="I101" s="179"/>
      <c r="J101" s="179"/>
      <c r="K101" s="179"/>
    </row>
    <row r="102" spans="2:11" ht="16.899999999999999" hidden="1">
      <c r="B102" s="21"/>
      <c r="C102" s="790"/>
      <c r="D102" s="42"/>
      <c r="E102" s="179"/>
      <c r="F102" s="179"/>
      <c r="G102" s="179"/>
      <c r="H102" s="189"/>
      <c r="I102" s="179"/>
      <c r="J102" s="179"/>
      <c r="K102" s="179"/>
    </row>
    <row r="103" spans="2:11" ht="16.899999999999999" hidden="1">
      <c r="B103" s="164"/>
      <c r="C103" s="85"/>
      <c r="D103" s="164"/>
      <c r="E103" s="164"/>
      <c r="F103" s="164"/>
      <c r="G103" s="164"/>
      <c r="H103" s="164"/>
      <c r="I103" s="164"/>
      <c r="J103" s="159"/>
      <c r="K103" s="159"/>
    </row>
    <row r="104" spans="2:11" ht="16.899999999999999" hidden="1">
      <c r="B104" s="21"/>
      <c r="C104" s="790"/>
      <c r="D104" s="190"/>
      <c r="E104" s="179"/>
      <c r="F104" s="179"/>
      <c r="G104" s="179"/>
      <c r="H104" s="189"/>
      <c r="I104" s="179"/>
      <c r="J104" s="179"/>
      <c r="K104" s="179"/>
    </row>
    <row r="105" spans="2:11" ht="16.899999999999999" hidden="1">
      <c r="B105" s="21"/>
      <c r="C105" s="790"/>
      <c r="D105" s="42"/>
      <c r="E105" s="179"/>
      <c r="F105" s="179"/>
      <c r="G105" s="179"/>
      <c r="H105" s="189"/>
      <c r="I105" s="179"/>
      <c r="J105" s="179"/>
      <c r="K105" s="179"/>
    </row>
    <row r="106" spans="2:11" ht="16.899999999999999" hidden="1">
      <c r="B106" s="21"/>
      <c r="C106" s="790"/>
      <c r="D106" s="42"/>
      <c r="E106" s="433"/>
      <c r="F106" s="433"/>
      <c r="G106" s="433"/>
      <c r="H106" s="189"/>
      <c r="I106" s="179"/>
      <c r="J106" s="179"/>
      <c r="K106" s="179"/>
    </row>
    <row r="107" spans="2:11" ht="16.899999999999999" hidden="1">
      <c r="B107" s="21"/>
      <c r="C107" s="790"/>
      <c r="D107" s="42"/>
      <c r="E107" s="179"/>
      <c r="F107" s="179"/>
      <c r="G107" s="179"/>
      <c r="H107" s="189"/>
      <c r="I107" s="179"/>
      <c r="J107" s="179"/>
      <c r="K107" s="179"/>
    </row>
    <row r="108" spans="2:11" ht="16.899999999999999" hidden="1">
      <c r="B108" s="21"/>
      <c r="C108" s="790"/>
      <c r="D108" s="190"/>
      <c r="E108" s="179"/>
      <c r="F108" s="179"/>
      <c r="G108" s="179"/>
      <c r="H108" s="189"/>
      <c r="I108" s="179"/>
      <c r="J108" s="179"/>
      <c r="K108" s="179"/>
    </row>
    <row r="109" spans="2:11" ht="16.899999999999999" hidden="1">
      <c r="B109" s="21"/>
      <c r="C109" s="790"/>
      <c r="D109" s="42"/>
      <c r="E109" s="433"/>
      <c r="F109" s="179"/>
      <c r="G109" s="175"/>
      <c r="H109" s="189"/>
      <c r="I109" s="179"/>
      <c r="J109" s="179"/>
      <c r="K109" s="179"/>
    </row>
    <row r="110" spans="2:11" ht="16.899999999999999" hidden="1">
      <c r="B110" s="21"/>
      <c r="C110" s="790"/>
      <c r="D110" s="42"/>
      <c r="E110" s="433"/>
      <c r="F110" s="179"/>
      <c r="G110" s="175"/>
      <c r="H110" s="189"/>
      <c r="I110" s="179"/>
      <c r="J110" s="179"/>
      <c r="K110" s="179"/>
    </row>
    <row r="111" spans="2:11" ht="16.899999999999999" hidden="1">
      <c r="B111" s="21"/>
      <c r="C111" s="790"/>
      <c r="D111" s="42"/>
      <c r="E111" s="179"/>
      <c r="F111" s="179"/>
      <c r="G111" s="179"/>
      <c r="H111" s="189"/>
      <c r="I111" s="179"/>
      <c r="J111" s="179"/>
      <c r="K111" s="179"/>
    </row>
    <row r="112" spans="2:11" ht="16.899999999999999" hidden="1">
      <c r="B112" s="21"/>
      <c r="C112" s="790"/>
      <c r="D112" s="42"/>
      <c r="E112" s="179"/>
      <c r="F112" s="179"/>
      <c r="G112" s="179"/>
      <c r="H112" s="189"/>
      <c r="I112" s="179"/>
      <c r="J112" s="179"/>
      <c r="K112" s="179"/>
    </row>
    <row r="113" spans="2:11" ht="16.899999999999999" hidden="1">
      <c r="B113" s="21"/>
      <c r="C113" s="790"/>
      <c r="D113" s="42"/>
      <c r="E113" s="191"/>
      <c r="F113" s="175"/>
      <c r="G113" s="175"/>
      <c r="H113" s="175"/>
      <c r="I113" s="179"/>
      <c r="J113" s="179"/>
      <c r="K113" s="179"/>
    </row>
    <row r="114" spans="2:11" ht="16.899999999999999" hidden="1">
      <c r="B114" s="21"/>
      <c r="C114" s="790"/>
      <c r="D114" s="42"/>
      <c r="E114" s="191"/>
      <c r="F114" s="175"/>
      <c r="G114" s="175"/>
      <c r="H114" s="175"/>
      <c r="I114" s="179"/>
      <c r="J114" s="179"/>
      <c r="K114" s="179"/>
    </row>
    <row r="115" spans="2:11" ht="16.899999999999999" hidden="1">
      <c r="B115" s="21"/>
      <c r="C115" s="790"/>
      <c r="D115" s="42"/>
      <c r="E115" s="175"/>
      <c r="F115" s="175"/>
      <c r="G115" s="175"/>
      <c r="H115" s="189"/>
      <c r="I115" s="179"/>
      <c r="J115" s="179"/>
      <c r="K115" s="179"/>
    </row>
    <row r="116" spans="2:11" ht="16.899999999999999" hidden="1">
      <c r="B116" s="21"/>
      <c r="C116" s="790"/>
      <c r="D116" s="42"/>
      <c r="E116" s="175"/>
      <c r="F116" s="191"/>
      <c r="G116" s="191"/>
      <c r="H116" s="189"/>
      <c r="I116" s="179"/>
      <c r="J116" s="179"/>
      <c r="K116" s="179"/>
    </row>
    <row r="117" spans="2:11" ht="16.899999999999999" hidden="1">
      <c r="B117" s="21"/>
      <c r="C117" s="790"/>
      <c r="D117" s="42"/>
      <c r="E117" s="433"/>
      <c r="F117" s="433"/>
      <c r="G117" s="191"/>
      <c r="H117" s="189"/>
      <c r="I117" s="179"/>
      <c r="J117" s="179"/>
      <c r="K117" s="179"/>
    </row>
    <row r="118" spans="2:11" ht="16.899999999999999" hidden="1">
      <c r="B118" s="21"/>
      <c r="C118" s="790"/>
      <c r="D118" s="42"/>
      <c r="E118" s="175"/>
      <c r="F118" s="433"/>
      <c r="G118" s="433"/>
      <c r="H118" s="189"/>
      <c r="I118" s="179"/>
      <c r="J118" s="179"/>
      <c r="K118" s="179"/>
    </row>
    <row r="119" spans="2:11" ht="16.899999999999999" hidden="1">
      <c r="B119" s="21"/>
      <c r="C119" s="790"/>
      <c r="D119" s="42"/>
      <c r="E119" s="179"/>
      <c r="F119" s="179"/>
      <c r="G119" s="179"/>
      <c r="H119" s="189"/>
      <c r="I119" s="179"/>
      <c r="J119" s="179"/>
      <c r="K119" s="179"/>
    </row>
    <row r="120" spans="2:11" ht="16.899999999999999" hidden="1">
      <c r="B120" s="21"/>
      <c r="C120" s="790"/>
      <c r="D120" s="42"/>
      <c r="E120" s="179"/>
      <c r="F120" s="179"/>
      <c r="G120" s="179"/>
      <c r="H120" s="189"/>
      <c r="I120" s="179"/>
      <c r="J120" s="179"/>
      <c r="K120" s="179"/>
    </row>
    <row r="121" spans="2:11" ht="16.899999999999999" hidden="1">
      <c r="B121" s="21"/>
      <c r="C121" s="790"/>
      <c r="D121" s="42"/>
      <c r="E121" s="175"/>
      <c r="F121" s="433"/>
      <c r="G121" s="191"/>
      <c r="H121" s="189"/>
      <c r="I121" s="179"/>
      <c r="J121" s="179"/>
      <c r="K121" s="179"/>
    </row>
    <row r="122" spans="2:11" ht="16.899999999999999" hidden="1">
      <c r="B122" s="21"/>
      <c r="C122" s="790"/>
      <c r="D122" s="42"/>
      <c r="E122" s="175"/>
      <c r="F122" s="175"/>
      <c r="G122" s="433"/>
      <c r="H122" s="189"/>
      <c r="I122" s="179"/>
      <c r="J122" s="179"/>
      <c r="K122" s="179"/>
    </row>
    <row r="123" spans="2:11" ht="122.45" hidden="1" customHeight="1">
      <c r="B123" s="21"/>
      <c r="C123" s="790"/>
      <c r="D123" s="42"/>
      <c r="E123" s="433"/>
      <c r="F123" s="433"/>
      <c r="G123" s="433"/>
      <c r="H123" s="433"/>
      <c r="I123" s="786"/>
      <c r="J123" s="786"/>
      <c r="K123" s="786"/>
    </row>
    <row r="124" spans="2:11" ht="16.899999999999999" hidden="1">
      <c r="B124" s="21"/>
      <c r="C124" s="790"/>
      <c r="D124" s="42"/>
      <c r="E124" s="433"/>
      <c r="F124" s="433"/>
      <c r="G124" s="433"/>
      <c r="H124" s="433"/>
      <c r="I124" s="786"/>
      <c r="J124" s="786"/>
      <c r="K124" s="786"/>
    </row>
    <row r="125" spans="2:11" ht="16.899999999999999" hidden="1">
      <c r="B125" s="21"/>
      <c r="C125" s="790"/>
      <c r="D125" s="42"/>
      <c r="E125" s="433"/>
      <c r="F125" s="433"/>
      <c r="G125" s="433"/>
      <c r="H125" s="433"/>
      <c r="I125" s="786"/>
      <c r="J125" s="786"/>
      <c r="K125" s="786"/>
    </row>
    <row r="126" spans="2:11" ht="16.899999999999999" hidden="1">
      <c r="B126" s="21"/>
      <c r="C126" s="790"/>
      <c r="D126" s="42"/>
      <c r="E126" s="433"/>
      <c r="F126" s="433"/>
      <c r="G126" s="433"/>
      <c r="H126" s="433"/>
      <c r="I126" s="786"/>
      <c r="J126" s="786"/>
      <c r="K126" s="786"/>
    </row>
    <row r="127" spans="2:11" ht="16.899999999999999" hidden="1">
      <c r="B127" s="21"/>
      <c r="C127" s="790"/>
      <c r="D127" s="42"/>
      <c r="E127" s="175"/>
      <c r="F127" s="175"/>
      <c r="G127" s="175"/>
      <c r="H127" s="189"/>
      <c r="I127" s="179"/>
      <c r="J127" s="179"/>
      <c r="K127" s="179"/>
    </row>
    <row r="128" spans="2:11" ht="16.899999999999999" hidden="1">
      <c r="B128" s="21"/>
      <c r="C128" s="790"/>
      <c r="D128" s="42"/>
      <c r="E128" s="175"/>
      <c r="F128" s="175"/>
      <c r="G128" s="175"/>
      <c r="H128" s="189"/>
      <c r="I128" s="179"/>
      <c r="J128" s="179"/>
      <c r="K128" s="179"/>
    </row>
    <row r="129" spans="2:11" ht="16.899999999999999" hidden="1">
      <c r="B129" s="21"/>
      <c r="C129" s="790"/>
      <c r="D129" s="42"/>
      <c r="E129" s="191"/>
      <c r="F129" s="191"/>
      <c r="G129" s="191"/>
      <c r="H129" s="433"/>
      <c r="I129" s="179"/>
      <c r="J129" s="179"/>
      <c r="K129" s="179"/>
    </row>
    <row r="130" spans="2:11" ht="16.899999999999999" hidden="1">
      <c r="B130" s="21"/>
      <c r="C130" s="790"/>
      <c r="D130" s="42"/>
      <c r="E130" s="191"/>
      <c r="F130" s="191"/>
      <c r="G130" s="191"/>
      <c r="H130" s="433"/>
      <c r="I130" s="179"/>
      <c r="J130" s="179"/>
      <c r="K130" s="179"/>
    </row>
    <row r="131" spans="2:11" ht="16.899999999999999" hidden="1">
      <c r="B131" s="21"/>
      <c r="C131" s="790"/>
      <c r="D131" s="42"/>
      <c r="E131" s="179"/>
      <c r="F131" s="179"/>
      <c r="G131" s="179"/>
      <c r="H131" s="189"/>
      <c r="I131" s="179"/>
      <c r="J131" s="179"/>
      <c r="K131" s="179"/>
    </row>
    <row r="132" spans="2:11" ht="16.899999999999999" hidden="1">
      <c r="B132" s="21"/>
      <c r="C132" s="790"/>
      <c r="D132" s="42"/>
      <c r="E132" s="179"/>
      <c r="F132" s="179"/>
      <c r="G132" s="179"/>
      <c r="H132" s="189"/>
      <c r="I132" s="179"/>
      <c r="J132" s="179"/>
      <c r="K132" s="179"/>
    </row>
    <row r="133" spans="2:11" ht="16.899999999999999" hidden="1">
      <c r="B133" s="21"/>
      <c r="C133" s="790"/>
      <c r="D133" s="42"/>
      <c r="E133" s="170"/>
      <c r="F133" s="170"/>
      <c r="G133" s="170"/>
      <c r="H133" s="189"/>
      <c r="I133" s="179"/>
      <c r="J133" s="179"/>
      <c r="K133" s="179"/>
    </row>
    <row r="134" spans="2:11" ht="16.899999999999999" hidden="1">
      <c r="B134" s="21"/>
      <c r="C134" s="790"/>
      <c r="D134" s="42"/>
      <c r="E134" s="170"/>
      <c r="F134" s="179"/>
      <c r="G134" s="179"/>
      <c r="H134" s="189"/>
      <c r="I134" s="179"/>
      <c r="J134" s="179"/>
      <c r="K134" s="179"/>
    </row>
    <row r="135" spans="2:11" ht="16.899999999999999" hidden="1">
      <c r="B135" s="21"/>
      <c r="C135" s="790"/>
      <c r="D135" s="42"/>
      <c r="E135" s="179"/>
      <c r="F135" s="179"/>
      <c r="G135" s="179"/>
      <c r="H135" s="189"/>
      <c r="I135" s="179"/>
      <c r="J135" s="179"/>
      <c r="K135" s="179"/>
    </row>
    <row r="136" spans="2:11" ht="16.899999999999999" hidden="1">
      <c r="B136" s="21"/>
      <c r="C136" s="790"/>
      <c r="D136" s="42"/>
      <c r="E136" s="179"/>
      <c r="F136" s="179"/>
      <c r="G136" s="179"/>
      <c r="H136" s="189"/>
      <c r="I136" s="179"/>
      <c r="J136" s="179"/>
      <c r="K136" s="179"/>
    </row>
    <row r="137" spans="2:11" ht="16.899999999999999" hidden="1">
      <c r="B137" s="21"/>
      <c r="C137" s="790"/>
      <c r="D137" s="42"/>
      <c r="E137" s="170"/>
      <c r="F137" s="170"/>
      <c r="G137" s="191"/>
      <c r="H137" s="189"/>
      <c r="I137" s="179"/>
      <c r="J137" s="179"/>
      <c r="K137" s="179"/>
    </row>
    <row r="138" spans="2:11" ht="16.899999999999999" hidden="1">
      <c r="B138" s="21"/>
      <c r="C138" s="790"/>
      <c r="D138" s="42"/>
      <c r="E138" s="170"/>
      <c r="F138" s="179"/>
      <c r="G138" s="175"/>
      <c r="H138" s="189"/>
      <c r="I138" s="179"/>
      <c r="J138" s="179"/>
      <c r="K138" s="179"/>
    </row>
    <row r="139" spans="2:11" ht="16.899999999999999" hidden="1">
      <c r="B139" s="164"/>
      <c r="C139" s="85"/>
      <c r="D139" s="164"/>
      <c r="E139" s="164"/>
      <c r="F139" s="164"/>
      <c r="G139" s="164"/>
      <c r="H139" s="164"/>
      <c r="I139" s="164"/>
      <c r="J139" s="159"/>
      <c r="K139" s="159"/>
    </row>
    <row r="140" spans="2:11" ht="16.899999999999999" hidden="1">
      <c r="B140" s="21"/>
      <c r="C140" s="85"/>
      <c r="D140" s="42"/>
      <c r="E140" s="179"/>
      <c r="F140" s="179"/>
      <c r="G140" s="179"/>
      <c r="H140" s="189"/>
      <c r="I140" s="179"/>
      <c r="J140" s="179"/>
      <c r="K140" s="179"/>
    </row>
    <row r="141" spans="2:11" ht="47.45" hidden="1" customHeight="1">
      <c r="B141" s="21"/>
      <c r="C141" s="85"/>
      <c r="D141" s="42"/>
      <c r="E141" s="179"/>
      <c r="F141" s="179"/>
      <c r="G141" s="179"/>
      <c r="H141" s="189"/>
      <c r="I141" s="786"/>
      <c r="J141" s="786"/>
      <c r="K141" s="786"/>
    </row>
    <row r="142" spans="2:11" ht="60.75" hidden="1" customHeight="1">
      <c r="B142" s="21"/>
      <c r="D142" s="24"/>
      <c r="E142" s="24"/>
      <c r="F142" s="21"/>
      <c r="G142" s="24"/>
      <c r="H142" s="26"/>
      <c r="I142" s="28"/>
      <c r="J142" s="24"/>
      <c r="K142" s="21"/>
    </row>
    <row r="143" spans="2:11" ht="42" hidden="1" customHeight="1">
      <c r="B143" s="21"/>
      <c r="D143" s="24"/>
      <c r="E143" s="24"/>
      <c r="F143" s="21"/>
      <c r="G143" s="24"/>
      <c r="H143" s="40"/>
      <c r="I143" s="28"/>
      <c r="J143" s="24"/>
      <c r="K143" s="21"/>
    </row>
    <row r="144" spans="2:11" ht="42" hidden="1" customHeight="1">
      <c r="B144" s="21"/>
      <c r="D144" s="24"/>
      <c r="E144" s="24"/>
      <c r="F144" s="21"/>
      <c r="G144" s="24"/>
      <c r="H144" s="26"/>
      <c r="I144" s="28"/>
      <c r="J144" s="24"/>
      <c r="K144" s="21"/>
    </row>
    <row r="145" spans="2:11" ht="42" hidden="1" customHeight="1">
      <c r="B145" s="21"/>
      <c r="D145" s="24"/>
      <c r="E145" s="24"/>
      <c r="F145" s="21"/>
      <c r="G145" s="24"/>
      <c r="H145" s="26"/>
      <c r="I145" s="28"/>
      <c r="J145" s="24"/>
      <c r="K145" s="21"/>
    </row>
    <row r="146" spans="2:11" ht="152.85" hidden="1" customHeight="1">
      <c r="B146" s="21"/>
      <c r="D146" s="24"/>
      <c r="E146" s="24"/>
      <c r="F146" s="21"/>
      <c r="G146" s="24"/>
      <c r="H146" s="26"/>
      <c r="I146" s="28"/>
      <c r="J146" s="24"/>
      <c r="K146" s="21"/>
    </row>
    <row r="147" spans="2:11" ht="30" hidden="1" customHeight="1">
      <c r="B147" s="21"/>
      <c r="D147" s="24"/>
      <c r="E147" s="24"/>
      <c r="F147" s="21"/>
      <c r="G147" s="24"/>
      <c r="H147" s="26"/>
      <c r="I147" s="28"/>
      <c r="J147" s="24"/>
      <c r="K147" s="21"/>
    </row>
    <row r="148" spans="2:11" ht="30" hidden="1" customHeight="1">
      <c r="B148" s="21"/>
      <c r="D148" s="24"/>
      <c r="E148" s="24"/>
      <c r="F148" s="21"/>
      <c r="G148" s="24"/>
      <c r="H148" s="26"/>
      <c r="I148" s="28"/>
      <c r="J148" s="24"/>
      <c r="K148" s="21"/>
    </row>
    <row r="149" spans="2:11" ht="30" hidden="1" customHeight="1">
      <c r="B149" s="21"/>
      <c r="D149" s="24"/>
      <c r="E149" s="24"/>
      <c r="F149" s="21"/>
      <c r="G149" s="24"/>
      <c r="H149" s="26"/>
      <c r="I149" s="28"/>
      <c r="J149" s="24"/>
      <c r="K149" s="21"/>
    </row>
    <row r="150" spans="2:11" ht="30" hidden="1" customHeight="1">
      <c r="B150" s="21"/>
      <c r="D150" s="24"/>
      <c r="E150" s="24"/>
      <c r="F150" s="21"/>
      <c r="G150" s="24"/>
      <c r="H150" s="26"/>
      <c r="I150" s="28"/>
      <c r="J150" s="24"/>
      <c r="K150" s="21"/>
    </row>
    <row r="151" spans="2:11" ht="46.5" hidden="1" customHeight="1">
      <c r="B151" s="21"/>
      <c r="D151" s="24"/>
      <c r="E151" s="24"/>
      <c r="F151" s="21"/>
      <c r="G151" s="24"/>
      <c r="H151" s="26"/>
      <c r="I151" s="28"/>
      <c r="J151" s="24"/>
      <c r="K151" s="21"/>
    </row>
    <row r="152" spans="2:11" ht="56.25" hidden="1" customHeight="1">
      <c r="B152" s="21"/>
      <c r="D152" s="24"/>
      <c r="E152" s="24"/>
      <c r="F152" s="21"/>
      <c r="G152" s="24"/>
      <c r="H152" s="31"/>
      <c r="I152" s="28"/>
      <c r="J152" s="24"/>
      <c r="K152" s="21"/>
    </row>
    <row r="153" spans="2:11" ht="60" hidden="1" customHeight="1">
      <c r="B153" s="21"/>
      <c r="D153" s="24"/>
      <c r="E153" s="24"/>
      <c r="F153" s="21"/>
      <c r="G153" s="24"/>
      <c r="H153" s="31"/>
      <c r="I153" s="28"/>
      <c r="J153" s="24"/>
      <c r="K153" s="21"/>
    </row>
    <row r="154" spans="2:11" ht="60" hidden="1" customHeight="1">
      <c r="B154" s="21"/>
      <c r="D154" s="24"/>
      <c r="E154" s="24"/>
      <c r="F154" s="21"/>
      <c r="G154" s="24"/>
      <c r="H154" s="31"/>
      <c r="I154" s="28"/>
      <c r="J154" s="24"/>
      <c r="K154" s="21"/>
    </row>
    <row r="155" spans="2:11" ht="60" hidden="1" customHeight="1">
      <c r="B155" s="21"/>
      <c r="D155" s="24"/>
      <c r="E155" s="24"/>
      <c r="F155" s="21"/>
      <c r="G155" s="24"/>
      <c r="H155" s="26"/>
      <c r="I155" s="28"/>
      <c r="J155" s="24"/>
      <c r="K155" s="21"/>
    </row>
    <row r="156" spans="2:11" ht="30" hidden="1" customHeight="1">
      <c r="B156" s="21"/>
      <c r="D156" s="24"/>
      <c r="E156" s="24"/>
      <c r="F156" s="21"/>
      <c r="G156" s="24"/>
      <c r="H156" s="26"/>
      <c r="I156" s="28"/>
      <c r="J156" s="24"/>
      <c r="K156" s="21"/>
    </row>
    <row r="157" spans="2:11" ht="30" hidden="1" customHeight="1">
      <c r="B157" s="21"/>
      <c r="D157" s="24"/>
      <c r="E157" s="24"/>
      <c r="F157" s="21"/>
      <c r="G157" s="24"/>
      <c r="H157" s="26"/>
      <c r="I157" s="28"/>
      <c r="J157" s="24"/>
      <c r="K157" s="21"/>
    </row>
    <row r="158" spans="2:11" ht="30" hidden="1" customHeight="1">
      <c r="B158" s="21"/>
      <c r="D158" s="24"/>
      <c r="E158" s="24"/>
      <c r="F158" s="21"/>
      <c r="G158" s="24"/>
      <c r="H158" s="32"/>
      <c r="I158" s="28"/>
      <c r="J158" s="24"/>
      <c r="K158" s="21"/>
    </row>
    <row r="159" spans="2:11" ht="146.85" hidden="1" customHeight="1">
      <c r="B159" s="21"/>
      <c r="D159" s="24"/>
      <c r="E159" s="24"/>
      <c r="F159" s="21"/>
      <c r="G159" s="24"/>
      <c r="H159" s="26"/>
      <c r="I159" s="28"/>
      <c r="J159" s="24"/>
      <c r="K159" s="21"/>
    </row>
    <row r="160" spans="2:11" ht="30" hidden="1" customHeight="1">
      <c r="B160" s="21"/>
      <c r="D160" s="24"/>
      <c r="E160" s="24"/>
      <c r="F160" s="21"/>
      <c r="G160" s="24"/>
      <c r="H160" s="26"/>
      <c r="I160" s="28"/>
      <c r="J160" s="24"/>
      <c r="K160" s="21"/>
    </row>
    <row r="161" spans="2:11" ht="30" hidden="1" customHeight="1">
      <c r="B161" s="21"/>
      <c r="D161" s="24"/>
      <c r="E161" s="24"/>
      <c r="F161" s="21"/>
      <c r="G161" s="24"/>
      <c r="H161" s="26"/>
      <c r="I161" s="28"/>
      <c r="J161" s="24"/>
      <c r="K161" s="21"/>
    </row>
    <row r="162" spans="2:11" ht="30" hidden="1" customHeight="1">
      <c r="B162" s="21"/>
      <c r="D162" s="24"/>
      <c r="E162" s="24"/>
      <c r="F162" s="21"/>
      <c r="G162" s="24"/>
      <c r="H162" s="26"/>
      <c r="I162" s="28"/>
      <c r="J162" s="24"/>
      <c r="K162" s="21"/>
    </row>
    <row r="163" spans="2:11" ht="42" hidden="1" customHeight="1">
      <c r="B163" s="21"/>
      <c r="D163" s="24"/>
      <c r="E163" s="24"/>
      <c r="F163" s="21"/>
      <c r="G163" s="24"/>
      <c r="H163" s="32"/>
      <c r="I163" s="28"/>
      <c r="J163" s="24"/>
      <c r="K163" s="21"/>
    </row>
    <row r="164" spans="2:11" ht="42" hidden="1" customHeight="1">
      <c r="B164" s="21"/>
      <c r="D164" s="24"/>
      <c r="E164" s="24"/>
      <c r="F164" s="21"/>
      <c r="G164" s="24"/>
      <c r="H164" s="32"/>
      <c r="I164" s="28"/>
      <c r="J164" s="24"/>
      <c r="K164" s="21"/>
    </row>
    <row r="165" spans="2:11" ht="42" hidden="1" customHeight="1">
      <c r="B165" s="21"/>
      <c r="D165" s="24"/>
      <c r="E165" s="24"/>
      <c r="F165" s="21"/>
      <c r="G165" s="24"/>
      <c r="H165" s="32"/>
      <c r="I165" s="28"/>
      <c r="J165" s="24"/>
      <c r="K165" s="21"/>
    </row>
    <row r="166" spans="2:11" ht="30" hidden="1" customHeight="1">
      <c r="B166" s="21"/>
      <c r="D166" s="24"/>
      <c r="E166" s="24"/>
      <c r="F166" s="21"/>
      <c r="G166" s="24"/>
      <c r="H166" s="31"/>
      <c r="I166" s="28"/>
      <c r="J166" s="24"/>
      <c r="K166" s="21"/>
    </row>
    <row r="167" spans="2:11" ht="30" hidden="1" customHeight="1">
      <c r="B167" s="21"/>
      <c r="D167" s="24"/>
      <c r="E167" s="24"/>
      <c r="F167" s="21"/>
      <c r="G167" s="24"/>
      <c r="H167" s="26"/>
      <c r="I167" s="28"/>
      <c r="J167" s="24"/>
      <c r="K167" s="21"/>
    </row>
    <row r="168" spans="2:11" ht="30" hidden="1" customHeight="1">
      <c r="B168" s="21"/>
      <c r="D168" s="24"/>
      <c r="E168" s="24"/>
      <c r="F168" s="21"/>
      <c r="G168" s="24"/>
      <c r="H168" s="26"/>
      <c r="I168" s="28"/>
      <c r="J168" s="24"/>
      <c r="K168" s="21"/>
    </row>
    <row r="169" spans="2:11" ht="104.1" hidden="1" customHeight="1">
      <c r="B169" s="21"/>
      <c r="D169" s="24"/>
      <c r="E169" s="24"/>
      <c r="F169" s="21"/>
      <c r="G169" s="24"/>
      <c r="H169" s="26"/>
      <c r="I169" s="28"/>
      <c r="J169" s="24"/>
      <c r="K169" s="21"/>
    </row>
    <row r="170" spans="2:11" ht="70.349999999999994" hidden="1" customHeight="1">
      <c r="B170" s="21"/>
      <c r="D170" s="24"/>
      <c r="E170" s="24"/>
      <c r="F170" s="21"/>
      <c r="G170" s="24"/>
      <c r="H170" s="26"/>
      <c r="I170" s="28"/>
      <c r="J170" s="24"/>
      <c r="K170" s="21"/>
    </row>
    <row r="171" spans="2:11" ht="56.25" hidden="1" customHeight="1">
      <c r="B171" s="21"/>
      <c r="D171" s="24"/>
      <c r="E171" s="24"/>
      <c r="F171" s="21"/>
      <c r="G171" s="24"/>
      <c r="H171" s="31"/>
      <c r="I171" s="28"/>
      <c r="J171" s="24"/>
      <c r="K171" s="21"/>
    </row>
    <row r="172" spans="2:11" ht="56.25" hidden="1" customHeight="1">
      <c r="B172" s="21"/>
      <c r="D172" s="699"/>
      <c r="E172" s="699"/>
      <c r="F172" s="21"/>
      <c r="G172" s="24"/>
      <c r="H172" s="26"/>
      <c r="I172" s="776"/>
      <c r="J172" s="699"/>
      <c r="K172" s="21"/>
    </row>
    <row r="173" spans="2:11" ht="56.25" hidden="1" customHeight="1">
      <c r="B173" s="21"/>
      <c r="D173" s="699"/>
      <c r="E173" s="699"/>
      <c r="F173" s="21"/>
      <c r="G173" s="24"/>
      <c r="H173" s="26"/>
      <c r="I173" s="776"/>
      <c r="J173" s="699"/>
      <c r="K173" s="21"/>
    </row>
    <row r="174" spans="2:11" ht="56.25" hidden="1" customHeight="1">
      <c r="B174" s="21"/>
      <c r="D174" s="699"/>
      <c r="E174" s="699"/>
      <c r="F174" s="21"/>
      <c r="G174" s="24"/>
      <c r="H174" s="26"/>
      <c r="I174" s="776"/>
      <c r="J174" s="699"/>
      <c r="K174" s="21"/>
    </row>
    <row r="175" spans="2:11" ht="14.25" hidden="1" customHeight="1">
      <c r="B175" s="21"/>
      <c r="D175" s="699"/>
      <c r="E175" s="699"/>
      <c r="F175" s="21"/>
      <c r="G175" s="24"/>
      <c r="H175" s="26"/>
      <c r="I175" s="776"/>
      <c r="J175" s="699"/>
      <c r="K175" s="21"/>
    </row>
    <row r="176" spans="2:11" ht="15" hidden="1" customHeight="1">
      <c r="B176" s="21"/>
      <c r="D176" s="699"/>
      <c r="E176" s="699"/>
      <c r="F176" s="21"/>
      <c r="G176" s="24"/>
      <c r="H176" s="26"/>
      <c r="I176" s="776"/>
      <c r="J176" s="699"/>
      <c r="K176" s="21"/>
    </row>
    <row r="177" spans="2:11" ht="15" hidden="1" customHeight="1">
      <c r="B177" s="21"/>
      <c r="D177" s="699"/>
      <c r="E177" s="699"/>
      <c r="F177" s="21"/>
      <c r="G177" s="24"/>
      <c r="H177" s="26"/>
      <c r="I177" s="776"/>
      <c r="J177" s="699"/>
      <c r="K177" s="21"/>
    </row>
    <row r="178" spans="2:11" ht="15" hidden="1" customHeight="1">
      <c r="B178" s="21"/>
      <c r="D178" s="24"/>
      <c r="E178" s="21"/>
      <c r="F178" s="21"/>
      <c r="G178" s="21"/>
      <c r="H178" s="27"/>
      <c r="I178" s="21"/>
      <c r="J178" s="21"/>
      <c r="K178" s="21"/>
    </row>
    <row r="179" spans="2:11" ht="15" hidden="1" customHeight="1">
      <c r="K179" s="14"/>
    </row>
    <row r="180" spans="2:11" ht="15" hidden="1" customHeight="1">
      <c r="K180" s="14"/>
    </row>
    <row r="181" spans="2:11" ht="15" hidden="1" customHeight="1">
      <c r="K181" s="14"/>
    </row>
    <row r="182" spans="2:11" ht="15" hidden="1" customHeight="1">
      <c r="K182" s="14"/>
    </row>
    <row r="183" spans="2:11" ht="15" hidden="1" customHeight="1">
      <c r="K183" s="14"/>
    </row>
    <row r="184" spans="2:11" ht="15" hidden="1" customHeight="1">
      <c r="K184" s="14"/>
    </row>
    <row r="185" spans="2:11" ht="15" hidden="1" customHeight="1">
      <c r="K185" s="14"/>
    </row>
    <row r="186" spans="2:11" ht="15" hidden="1" customHeight="1">
      <c r="K186" s="14"/>
    </row>
    <row r="187" spans="2:11" ht="15" hidden="1" customHeight="1">
      <c r="K187" s="14"/>
    </row>
    <row r="188" spans="2:11" ht="15" hidden="1" customHeight="1">
      <c r="K188" s="14"/>
    </row>
    <row r="189" spans="2:11" ht="15" hidden="1" customHeight="1">
      <c r="K189" s="14"/>
    </row>
    <row r="190" spans="2:11" ht="15" hidden="1" customHeight="1">
      <c r="K190" s="14"/>
    </row>
    <row r="191" spans="2:11" ht="15" hidden="1" customHeight="1">
      <c r="K191" s="15"/>
    </row>
    <row r="192" spans="2:11" ht="15" hidden="1" customHeight="1">
      <c r="K192" s="15"/>
    </row>
    <row r="193" spans="11:11" ht="15" hidden="1" customHeight="1">
      <c r="K193" s="15"/>
    </row>
    <row r="194" spans="11:11" ht="15" hidden="1" customHeight="1">
      <c r="K194" s="15"/>
    </row>
    <row r="195" spans="11:11" ht="15" hidden="1" customHeight="1">
      <c r="K195" s="15"/>
    </row>
    <row r="196" spans="11:11" ht="15" hidden="1" customHeight="1">
      <c r="K196" s="15"/>
    </row>
    <row r="197" spans="11:11" ht="15" hidden="1" customHeight="1">
      <c r="K197" s="15"/>
    </row>
    <row r="198" spans="11:11" ht="15" hidden="1" customHeight="1">
      <c r="K198" s="15"/>
    </row>
    <row r="199" spans="11:11" ht="15" hidden="1" customHeight="1">
      <c r="K199" s="15"/>
    </row>
    <row r="200" spans="11:11" ht="15" hidden="1" customHeight="1">
      <c r="K200" s="15"/>
    </row>
    <row r="201" spans="11:11" ht="15" hidden="1" customHeight="1">
      <c r="K201" s="15"/>
    </row>
    <row r="202" spans="11:11" ht="15" hidden="1" customHeight="1">
      <c r="K202" s="15"/>
    </row>
    <row r="203" spans="11:11" ht="15" hidden="1" customHeight="1">
      <c r="K203" s="15"/>
    </row>
    <row r="204" spans="11:11" ht="15" hidden="1" customHeight="1">
      <c r="K204" s="15"/>
    </row>
    <row r="205" spans="11:11" ht="15" hidden="1" customHeight="1">
      <c r="K205" s="15"/>
    </row>
    <row r="206" spans="11:11" ht="15" hidden="1" customHeight="1">
      <c r="K206" s="15"/>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15" hidden="1" customHeight="1">
      <c r="K325" s="23"/>
    </row>
    <row r="326" spans="11:11" ht="15" hidden="1" customHeight="1">
      <c r="K326" s="23"/>
    </row>
    <row r="327" spans="11:11" ht="15" hidden="1" customHeight="1">
      <c r="K327" s="23"/>
    </row>
    <row r="328" spans="11:11" ht="15" hidden="1" customHeight="1">
      <c r="K328" s="23"/>
    </row>
    <row r="329" spans="11:11" ht="15" hidden="1" customHeight="1">
      <c r="K329" s="23"/>
    </row>
    <row r="330" spans="11:11" ht="15" hidden="1" customHeight="1">
      <c r="K330" s="23"/>
    </row>
    <row r="331" spans="11:11" ht="15" hidden="1" customHeight="1">
      <c r="K331" s="23"/>
    </row>
    <row r="332" spans="11:11" ht="15" hidden="1" customHeight="1">
      <c r="K332" s="23"/>
    </row>
    <row r="333" spans="11:11" ht="15" hidden="1" customHeight="1">
      <c r="K333" s="23"/>
    </row>
    <row r="334" spans="11:11" ht="15" hidden="1" customHeight="1">
      <c r="K334" s="23"/>
    </row>
    <row r="335" spans="11:11" ht="15" hidden="1" customHeight="1">
      <c r="K335" s="23"/>
    </row>
    <row r="336" spans="11:11" ht="15" hidden="1" customHeight="1">
      <c r="K336" s="23"/>
    </row>
    <row r="337" spans="11:11" ht="15" hidden="1" customHeight="1">
      <c r="K337" s="23"/>
    </row>
    <row r="338" spans="11:11" ht="15" hidden="1" customHeight="1">
      <c r="K338" s="23"/>
    </row>
    <row r="339" spans="11:11" ht="15" hidden="1" customHeight="1">
      <c r="K339" s="23"/>
    </row>
    <row r="340" spans="11:11" ht="15" hidden="1" customHeight="1">
      <c r="K340" s="23"/>
    </row>
    <row r="341" spans="11:11" ht="15" hidden="1" customHeight="1">
      <c r="K341" s="23"/>
    </row>
    <row r="342" spans="11:11" ht="15" hidden="1" customHeight="1">
      <c r="K342" s="23"/>
    </row>
    <row r="343" spans="11:11" ht="15" hidden="1" customHeight="1">
      <c r="K343" s="23"/>
    </row>
    <row r="344" spans="11:11" ht="15" hidden="1" customHeight="1">
      <c r="K344" s="23"/>
    </row>
    <row r="345" spans="11:11" ht="15" hidden="1" customHeight="1">
      <c r="K345" s="23"/>
    </row>
    <row r="346" spans="11:11" ht="15" hidden="1" customHeight="1">
      <c r="K346" s="23"/>
    </row>
    <row r="347" spans="11:11" ht="15" hidden="1" customHeight="1">
      <c r="K347" s="23"/>
    </row>
    <row r="348" spans="11:11" ht="15" hidden="1" customHeight="1">
      <c r="K348" s="23"/>
    </row>
    <row r="349" spans="11:11" ht="15" hidden="1" customHeight="1">
      <c r="K349" s="23"/>
    </row>
    <row r="350" spans="11:11" ht="15" hidden="1" customHeight="1">
      <c r="K350" s="23"/>
    </row>
    <row r="351" spans="11:11" ht="15" hidden="1" customHeight="1">
      <c r="K351" s="23"/>
    </row>
    <row r="352" spans="11:11" ht="15" hidden="1" customHeight="1">
      <c r="K352" s="23"/>
    </row>
    <row r="353" spans="11:11" ht="15" hidden="1" customHeight="1">
      <c r="K353" s="23"/>
    </row>
    <row r="354" spans="11:11" ht="15" hidden="1" customHeight="1">
      <c r="K354" s="23"/>
    </row>
    <row r="355" spans="11:11" ht="15" hidden="1" customHeight="1">
      <c r="K355" s="23"/>
    </row>
    <row r="356" spans="11:11" ht="15" hidden="1" customHeight="1">
      <c r="K356" s="23"/>
    </row>
    <row r="357" spans="11:11" ht="15" hidden="1" customHeight="1">
      <c r="K357" s="23"/>
    </row>
    <row r="358" spans="11:11" ht="15" hidden="1" customHeight="1">
      <c r="K358" s="23"/>
    </row>
    <row r="359" spans="11:11" ht="15" hidden="1" customHeight="1">
      <c r="K359" s="23"/>
    </row>
    <row r="360" spans="11:11" ht="15" hidden="1" customHeight="1">
      <c r="K360" s="23"/>
    </row>
    <row r="361" spans="11:11" ht="15" hidden="1" customHeight="1">
      <c r="K361" s="23"/>
    </row>
    <row r="362" spans="11:11" ht="0" hidden="1" customHeight="1">
      <c r="K362" s="23"/>
    </row>
    <row r="363" spans="11:11" ht="0" hidden="1" customHeight="1">
      <c r="K363" s="23"/>
    </row>
    <row r="364" spans="11:11" ht="0" hidden="1" customHeight="1">
      <c r="K364" s="23"/>
    </row>
  </sheetData>
  <sheetProtection algorithmName="SHA-512" hashValue="IxENoc7N6yJjjnN2o89FAPEkp+NGi/6kpl3kKLBmcQSF5IbiLiymxqsbL9F2rJijSEA+jdwZ2ICoY3qelqAcng==" saltValue="KpOuF9FkgBDG/b2HH5BNcw==" spinCount="100000" sheet="1" objects="1" scenarios="1"/>
  <mergeCells count="21">
    <mergeCell ref="C104:C138"/>
    <mergeCell ref="I123:K126"/>
    <mergeCell ref="E32:K32"/>
    <mergeCell ref="C34:C37"/>
    <mergeCell ref="I34:K34"/>
    <mergeCell ref="C58:C61"/>
    <mergeCell ref="C75:C102"/>
    <mergeCell ref="I141:K141"/>
    <mergeCell ref="D172:D177"/>
    <mergeCell ref="E172:E173"/>
    <mergeCell ref="I172:I177"/>
    <mergeCell ref="J172:J177"/>
    <mergeCell ref="E174:E175"/>
    <mergeCell ref="E176:E177"/>
    <mergeCell ref="B8:C8"/>
    <mergeCell ref="B11:K11"/>
    <mergeCell ref="C23:J23"/>
    <mergeCell ref="E28:K28"/>
    <mergeCell ref="E30:K30"/>
    <mergeCell ref="B12:K22"/>
    <mergeCell ref="E26:K26"/>
  </mergeCells>
  <hyperlinks>
    <hyperlink ref="B4" location="'Ethics, Risks and Compliance'!A1" display="Ethics, Risk Management and Compliance" xr:uid="{715211D2-F2C0-48C9-A2A8-337C5177BC16}"/>
    <hyperlink ref="D4" location="'Climate Change'!A1" display="Climate Change" xr:uid="{E5F4824C-D40F-4004-BCB7-0F5ED1479ED3}"/>
    <hyperlink ref="E3" location="Introduction!A1" display="Introduction" xr:uid="{D7F010C9-2047-4708-9DCE-E38EAA8EEC4F}"/>
    <hyperlink ref="F3" location="'Sustainability Commitment'!A1" display="Sustainability Commitment" xr:uid="{5565E019-33FE-467B-ABE1-BFEBDBBF6F16}"/>
    <hyperlink ref="G3" location="Materiality!A1" display="Materiality" xr:uid="{907A9578-E784-4E6D-8279-4453955351C0}"/>
    <hyperlink ref="F4" location="'Biodiversity and Impacts'!A1" display="Biodiversity and Ecological Impacts" xr:uid="{9CC8329A-D73F-4070-A304-9C690ABA8DD0}"/>
    <hyperlink ref="G4" location="'Sustainable Sourcing'!A1" display="Sustainable Sourcing" xr:uid="{05CDFD10-E136-4834-BDE0-001F0DCEA1F1}"/>
    <hyperlink ref="H4" location="'Employee health and safety'!A1" display="Employee health, safety, and well-being" xr:uid="{84CBDB4B-F0D4-43AA-AB1F-107231831D56}"/>
    <hyperlink ref="I4" location="'Development and Recognition'!A1" display="Respect, development and recognition of people" xr:uid="{2967F857-67F0-4D06-A150-9454D645ACCC}"/>
    <hyperlink ref="J4" location="'Food Quality and Safety'!A1" display="Food Quality and Safety" xr:uid="{6BE0A9F1-779F-415D-B11D-823B126DECC8}"/>
    <hyperlink ref="K4" location="'Animal Welfare'!A1" display="Animal Welfare" xr:uid="{804CAE74-3ABF-4C24-98ED-4ED51E01C952}"/>
    <hyperlink ref="D5" location="'Additional Disclosures'!A1" display="Additional Disclosures" xr:uid="{80D12337-AAAE-4E77-A9B6-FC95A6D24038}"/>
    <hyperlink ref="E5" location="SARB!A1" display="SARB" xr:uid="{D4BD9F6D-3A79-4538-80FE-B076281C9A46}"/>
    <hyperlink ref="F5" location="Policies!A1" display="Policies" xr:uid="{77300C8F-01DE-42F6-B238-EBF79D8C84FB}"/>
    <hyperlink ref="G5" location="'GRI Content Index'!A1" display="GRI Content Index" xr:uid="{D864A5D9-4011-49BB-B349-953AADDE8447}"/>
    <hyperlink ref="H5" location="'SASB Index'!A1" display="SASB Index" xr:uid="{A0EFBED5-862C-48F7-B9EF-1988E5569E68}"/>
    <hyperlink ref="E4" location="'Water Management'!A1" display="Water Management" xr:uid="{4430EC2F-4055-4520-8B03-394660445470}"/>
    <hyperlink ref="C4" location="'Market presence'!A1" display="Market presence" xr:uid="{80EF836D-24BE-49AE-BA9C-C4F9A8D2151D}"/>
  </hyperlinks>
  <pageMargins left="0.511811024" right="0.511811024" top="0.78740157499999996" bottom="0.78740157499999996" header="0.31496062000000002" footer="0.31496062000000002"/>
  <pageSetup paperSize="9" scale="28" fitToHeight="0" orientation="portrait" r:id="rId1"/>
  <headerFooter>
    <oddFooter>&amp;L_x000D_&amp;1#&amp;"Calibri"&amp;10&amp;K000000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339980B143644A07A416EE7BB7380" ma:contentTypeVersion="20" ma:contentTypeDescription="Criar um novo documento." ma:contentTypeScope="" ma:versionID="73d43b0ed1720720530a62561fdd573c">
  <xsd:schema xmlns:xsd="http://www.w3.org/2001/XMLSchema" xmlns:xs="http://www.w3.org/2001/XMLSchema" xmlns:p="http://schemas.microsoft.com/office/2006/metadata/properties" xmlns:ns2="401449e6-3f0e-4b3d-b377-fd29aafeb536" xmlns:ns3="930b0253-3300-44d1-840f-de4e7a1d473e" targetNamespace="http://schemas.microsoft.com/office/2006/metadata/properties" ma:root="true" ma:fieldsID="225aa30e879a22995a06157db973df2f" ns2:_="" ns3:_="">
    <xsd:import namespace="401449e6-3f0e-4b3d-b377-fd29aafeb536"/>
    <xsd:import namespace="930b0253-3300-44d1-840f-de4e7a1d473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2:SharedWithUsers" minOccurs="0"/>
                <xsd:element ref="ns2:SharedWithDetail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Download"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1449e6-3f0e-4b3d-b377-fd29aafeb536" elementFormDefault="qualified">
    <xsd:import namespace="http://schemas.microsoft.com/office/2006/documentManagement/types"/>
    <xsd:import namespace="http://schemas.microsoft.com/office/infopath/2007/PartnerControls"/>
    <xsd:element name="_dlc_DocId" ma:index="8" nillable="true" ma:displayName="Valor do ID do Documento" ma:description="O valor do ID do documento atribuído a este item." ma:internalName="_dlc_DocId" ma:readOnly="true">
      <xsd:simpleType>
        <xsd:restriction base="dms:Text"/>
      </xsd:simpleType>
    </xsd:element>
    <xsd:element name="_dlc_DocIdUrl" ma:index="9"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6" nillable="true" ma:displayName="Taxonomy Catch All Column" ma:hidden="true" ma:list="{c226dddb-ebce-4d24-b0fc-2b60e15def5b}" ma:internalName="TaxCatchAll" ma:showField="CatchAllData" ma:web="401449e6-3f0e-4b3d-b377-fd29aafeb5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0b0253-3300-44d1-840f-de4e7a1d473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m" ma:readOnly="false" ma:fieldId="{5cf76f15-5ced-4ddc-b409-7134ff3c332f}" ma:taxonomyMulti="true" ma:sspId="7011570e-2da0-486c-a8e9-8edc14121374" ma:termSetId="09814cd3-568e-fe90-9814-8d621ff8fb84" ma:anchorId="fba54fb3-c3e1-fe81-a776-ca4b69148c4d" ma:open="true" ma:isKeyword="false">
      <xsd:complexType>
        <xsd:sequence>
          <xsd:element ref="pc:Terms" minOccurs="0" maxOccurs="1"/>
        </xsd:sequence>
      </xsd:complexType>
    </xsd:element>
    <xsd:element name="Download" ma:index="27" nillable="true" ma:displayName="Download" ma:format="Dropdown" ma:internalName="Download">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0b0253-3300-44d1-840f-de4e7a1d473e">
      <Terms xmlns="http://schemas.microsoft.com/office/infopath/2007/PartnerControls"/>
    </lcf76f155ced4ddcb4097134ff3c332f>
    <TaxCatchAll xmlns="401449e6-3f0e-4b3d-b377-fd29aafeb536" xsi:nil="true"/>
    <Download xmlns="930b0253-3300-44d1-840f-de4e7a1d473e" xsi:nil="true"/>
    <_dlc_DocId xmlns="401449e6-3f0e-4b3d-b377-fd29aafeb536">ZZADY46Z5UF3-1663885475-2142821</_dlc_DocId>
    <_dlc_DocIdUrl xmlns="401449e6-3f0e-4b3d-b377-fd29aafeb536">
      <Url>https://minervafoods.sharepoint.com/sites/CompartilhamentoTI/_layouts/15/DocIdRedir.aspx?ID=ZZADY46Z5UF3-1663885475-2142821</Url>
      <Description>ZZADY46Z5UF3-1663885475-2142821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7EA32E-CB86-4480-B9A5-E78768D74A9D}"/>
</file>

<file path=customXml/itemProps2.xml><?xml version="1.0" encoding="utf-8"?>
<ds:datastoreItem xmlns:ds="http://schemas.openxmlformats.org/officeDocument/2006/customXml" ds:itemID="{6AF83045-EE9F-4B8C-A50E-DA05219C0C12}"/>
</file>

<file path=customXml/itemProps3.xml><?xml version="1.0" encoding="utf-8"?>
<ds:datastoreItem xmlns:ds="http://schemas.openxmlformats.org/officeDocument/2006/customXml" ds:itemID="{7F86D9FC-5CDE-4216-B5E2-382386BAD056}"/>
</file>

<file path=customXml/itemProps4.xml><?xml version="1.0" encoding="utf-8"?>
<ds:datastoreItem xmlns:ds="http://schemas.openxmlformats.org/officeDocument/2006/customXml" ds:itemID="{A40C6775-1187-4E19-8B6F-81C93A0599F6}"/>
</file>

<file path=docMetadata/LabelInfo.xml><?xml version="1.0" encoding="utf-8"?>
<clbl:labelList xmlns:clbl="http://schemas.microsoft.com/office/2020/mipLabelMetadata">
  <clbl:label id="{4097e182-faaa-4e50-90ae-9c7001a20bdb}"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Isabela Domenici</dc:creator>
  <cp:keywords/>
  <dc:description/>
  <cp:lastModifiedBy/>
  <cp:revision/>
  <dcterms:created xsi:type="dcterms:W3CDTF">2024-03-26T17:45:40Z</dcterms:created>
  <dcterms:modified xsi:type="dcterms:W3CDTF">2026-06-30T18:45:17Z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0x01010094B339980B143644A07A416EE7BB7380</vt:lpwstr>
  </property>
  <property fmtid="{D5CDD505-2E9C-101B-9397-08002B2CF9AE}" pid="3" name="MediaServiceImageTags">
    <vt:lpwstr/>
  </property>
  <property fmtid="{D5CDD505-2E9C-101B-9397-08002B2CF9AE}" pid="4" name="_dlc_DocIdItemGuid">
    <vt:lpwstr>b2bf999f-4d18-4a3e-872f-442fdfd1c1f6</vt:lpwstr>
  </property>
</Properties>
</file>