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natalia.rasteiro\Downloads\"/>
    </mc:Choice>
  </mc:AlternateContent>
  <xr:revisionPtr revIDLastSave="0" documentId="8_{F6A0CA02-F825-43B8-8AA5-EE803843C655}" xr6:coauthVersionLast="47" xr6:coauthVersionMax="47" xr10:uidLastSave="{00000000-0000-0000-0000-000000000000}"/>
  <bookViews>
    <workbookView xWindow="-108" yWindow="-108" windowWidth="23256" windowHeight="12456" tabRatio="923" firstSheet="12" activeTab="18" xr2:uid="{03881A8E-B80A-4E42-9AFF-2F1A16F9A0A8}"/>
  </bookViews>
  <sheets>
    <sheet name="Sobre a Central (Layout Ricca)" sheetId="32" state="hidden" r:id="rId1"/>
    <sheet name="Portada" sheetId="50" r:id="rId2"/>
    <sheet name="Presentación" sheetId="103" r:id="rId3"/>
    <sheet name="Materialidad" sheetId="82" r:id="rId4"/>
    <sheet name="Compromiso con laSostenibilidad" sheetId="84" r:id="rId5"/>
    <sheet name="Ética, riesgos y cumplimiento" sheetId="86" r:id="rId6"/>
    <sheet name="Presencia en el Mercado" sheetId="104" r:id="rId7"/>
    <sheet name="Gestión hídrica" sheetId="105" r:id="rId8"/>
    <sheet name="Biodiversidad e impactos" sheetId="106" r:id="rId9"/>
    <sheet name="Cambio climático" sheetId="87" r:id="rId10"/>
    <sheet name="Abastecimiento sostenible" sheetId="91" r:id="rId11"/>
    <sheet name="Salud, seguridad y bienestar" sheetId="92" r:id="rId12"/>
    <sheet name="Calidad e inocuidad de alimento" sheetId="94" r:id="rId13"/>
    <sheet name="Bienestar Animal" sheetId="96" r:id="rId14"/>
    <sheet name="Respeto, desarrollo y reconocim" sheetId="93" r:id="rId15"/>
    <sheet name="Información adicional " sheetId="109" r:id="rId16"/>
    <sheet name="SARB" sheetId="95" r:id="rId17"/>
    <sheet name="Políticas" sheetId="108" r:id="rId18"/>
    <sheet name="Índice GRI" sheetId="110" r:id="rId19"/>
    <sheet name="Índice SASB" sheetId="111" r:id="rId20"/>
  </sheets>
  <definedNames>
    <definedName name="A" localSheetId="0">#REF!</definedName>
    <definedName name="A">#REF!</definedName>
    <definedName name="A_governanca" localSheetId="0">#REF!</definedName>
    <definedName name="A_governanca">#REF!</definedName>
    <definedName name="AddGSD" localSheetId="0">#REF!</definedName>
    <definedName name="AddGSD">#REF!</definedName>
    <definedName name="agentes" localSheetId="0">#REF!</definedName>
    <definedName name="agentes">#REF!</definedName>
    <definedName name="APP" localSheetId="0">#REF!</definedName>
    <definedName name="APP">#REF!</definedName>
    <definedName name="area_protegida" localSheetId="0">#REF!</definedName>
    <definedName name="area_protegida">#REF!</definedName>
    <definedName name="bioma" localSheetId="0">#REF!</definedName>
    <definedName name="bioma">#REF!</definedName>
    <definedName name="categoria_unidade" localSheetId="0">#REF!</definedName>
    <definedName name="categoria_unidade">#REF!</definedName>
    <definedName name="cientifico" localSheetId="0">#REF!</definedName>
    <definedName name="cientifico">#REF!</definedName>
    <definedName name="CINQUENTAENOVE" localSheetId="0">#REF!</definedName>
    <definedName name="CINQUENTAENOVE">#REF!</definedName>
    <definedName name="CINQUENTAEOITO" localSheetId="0">#REF!</definedName>
    <definedName name="CINQUENTAEOITO">#REF!</definedName>
    <definedName name="CINQUENTAESETE" localSheetId="0">#REF!</definedName>
    <definedName name="CINQUENTAESETE">#REF!</definedName>
    <definedName name="CINQUENTASEIS" localSheetId="0">#REF!</definedName>
    <definedName name="CINQUENTASEIS">#REF!</definedName>
    <definedName name="CRIAR_LINK_PARA_O_DOCUMENTO" localSheetId="0">#REF!</definedName>
    <definedName name="CRIAR_LINK_PARA_O_DOCUMENTO">#REF!</definedName>
    <definedName name="dado" localSheetId="0">#REF!</definedName>
    <definedName name="dado">#REF!</definedName>
    <definedName name="dado_geo" localSheetId="0">#REF!</definedName>
    <definedName name="dado_geo">#REF!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 localSheetId="0">#REF!</definedName>
    <definedName name="DATA3">#REF!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 localSheetId="0">#REF!</definedName>
    <definedName name="DATA36">#REF!</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#REF!</definedName>
    <definedName name="DATA4">#REF!</definedName>
    <definedName name="DATA40" localSheetId="0">#REF!</definedName>
    <definedName name="DATA40">#REF!</definedName>
    <definedName name="DATA41" localSheetId="0">#REF!</definedName>
    <definedName name="DATA41">#REF!</definedName>
    <definedName name="DATA42" localSheetId="0">#REF!</definedName>
    <definedName name="DATA42">#REF!</definedName>
    <definedName name="DATA43" localSheetId="0">#REF!</definedName>
    <definedName name="DATA43">#REF!</definedName>
    <definedName name="DATA44" localSheetId="0">#REF!</definedName>
    <definedName name="DATA44">#REF!</definedName>
    <definedName name="DATA45" localSheetId="0">#REF!</definedName>
    <definedName name="DATA45">#REF!</definedName>
    <definedName name="DATA46" localSheetId="0">#REF!</definedName>
    <definedName name="DATA46">#REF!</definedName>
    <definedName name="DATA47" localSheetId="0">#REF!</definedName>
    <definedName name="DATA47">#REF!</definedName>
    <definedName name="DATA48" localSheetId="0">#REF!</definedName>
    <definedName name="DATA48">#REF!</definedName>
    <definedName name="DATA49" localSheetId="0">#REF!</definedName>
    <definedName name="DATA49">#REF!</definedName>
    <definedName name="DATA5" localSheetId="0">#REF!</definedName>
    <definedName name="DATA5">#REF!</definedName>
    <definedName name="DATA50" localSheetId="0">#REF!</definedName>
    <definedName name="DATA50">#REF!</definedName>
    <definedName name="DATA51" localSheetId="0">#REF!</definedName>
    <definedName name="DATA51">#REF!</definedName>
    <definedName name="DATA52" localSheetId="0">#REF!</definedName>
    <definedName name="DATA52">#REF!</definedName>
    <definedName name="DATA53" localSheetId="0">#REF!</definedName>
    <definedName name="DATA53">#REF!</definedName>
    <definedName name="DATA54" localSheetId="0">#REF!</definedName>
    <definedName name="DATA54">#REF!</definedName>
    <definedName name="DATA55" localSheetId="0">#REF!</definedName>
    <definedName name="DATA55">#REF!</definedName>
    <definedName name="DATA56" localSheetId="0">#REF!</definedName>
    <definedName name="DATA56">#REF!</definedName>
    <definedName name="DATA57" localSheetId="0">#REF!</definedName>
    <definedName name="DATA57">#REF!</definedName>
    <definedName name="DATA58" localSheetId="0">#REF!</definedName>
    <definedName name="DATA58">#REF!</definedName>
    <definedName name="DATA59" localSheetId="0">#REF!</definedName>
    <definedName name="DATA59">#REF!</definedName>
    <definedName name="DATA6" localSheetId="0">#REF!</definedName>
    <definedName name="DATA6">#REF!</definedName>
    <definedName name="DATA60" localSheetId="0">#REF!</definedName>
    <definedName name="DATA60">#REF!</definedName>
    <definedName name="DATA61" localSheetId="0">#REF!</definedName>
    <definedName name="DATA61">#REF!</definedName>
    <definedName name="DATA62" localSheetId="0">#REF!</definedName>
    <definedName name="DATA62">#REF!</definedName>
    <definedName name="DATA63" localSheetId="0">#REF!</definedName>
    <definedName name="DATA63">#REF!</definedName>
    <definedName name="DATA64" localSheetId="0">#REF!</definedName>
    <definedName name="DATA64">#REF!</definedName>
    <definedName name="DATA65" localSheetId="0">#REF!</definedName>
    <definedName name="DATA65">#REF!</definedName>
    <definedName name="DATA66" localSheetId="0">#REF!</definedName>
    <definedName name="DATA66">#REF!</definedName>
    <definedName name="DATA67" localSheetId="0">#REF!</definedName>
    <definedName name="DATA67">#REF!</definedName>
    <definedName name="DATA68" localSheetId="0">#REF!</definedName>
    <definedName name="DATA68">#REF!</definedName>
    <definedName name="DATA69" localSheetId="0">#REF!</definedName>
    <definedName name="DATA69">#REF!</definedName>
    <definedName name="DATA7" localSheetId="0">#REF!</definedName>
    <definedName name="DATA7">#REF!</definedName>
    <definedName name="DATA8" localSheetId="0">#REF!</definedName>
    <definedName name="DATA8">#REF!</definedName>
    <definedName name="DATA9" localSheetId="0">#REF!</definedName>
    <definedName name="DATA9">#REF!</definedName>
    <definedName name="DEZENOVE" localSheetId="0">#REF!</definedName>
    <definedName name="DEZENOVE">#REF!</definedName>
    <definedName name="DEZOITO" localSheetId="0">#REF!</definedName>
    <definedName name="DEZOITO">#REF!</definedName>
    <definedName name="disclosure" localSheetId="0">#REF!</definedName>
    <definedName name="disclosure">#REF!</definedName>
    <definedName name="ECAsp1" localSheetId="0">#REF!</definedName>
    <definedName name="ECAsp1">#REF!</definedName>
    <definedName name="ECAsp2" localSheetId="0">#REF!</definedName>
    <definedName name="ECAsp2">#REF!</definedName>
    <definedName name="ECAsp3" localSheetId="0">#REF!</definedName>
    <definedName name="ECAsp3">#REF!</definedName>
    <definedName name="ECAsp4" localSheetId="0">#REF!</definedName>
    <definedName name="ECAsp4">#REF!</definedName>
    <definedName name="ECcat" localSheetId="0">#REF!</definedName>
    <definedName name="ECcat">#REF!</definedName>
    <definedName name="ECcatCore" localSheetId="0">#REF!</definedName>
    <definedName name="ECcatCore">#REF!</definedName>
    <definedName name="ENAsp1" localSheetId="0">#REF!</definedName>
    <definedName name="ENAsp1">#REF!</definedName>
    <definedName name="ENAsp10" localSheetId="0">#REF!</definedName>
    <definedName name="ENAsp10">#REF!</definedName>
    <definedName name="ENAsp11" localSheetId="0">#REF!</definedName>
    <definedName name="ENAsp11">#REF!</definedName>
    <definedName name="ENAsp12" localSheetId="0">#REF!</definedName>
    <definedName name="ENAsp12">#REF!</definedName>
    <definedName name="ENAsp2" localSheetId="0">#REF!</definedName>
    <definedName name="ENAsp2">#REF!</definedName>
    <definedName name="ENAsp3" localSheetId="0">#REF!</definedName>
    <definedName name="ENAsp3">#REF!</definedName>
    <definedName name="ENAsp4" localSheetId="0">#REF!</definedName>
    <definedName name="ENAsp4">#REF!</definedName>
    <definedName name="ENAsp5" localSheetId="0">#REF!</definedName>
    <definedName name="ENAsp5">#REF!</definedName>
    <definedName name="ENAsp6" localSheetId="0">#REF!</definedName>
    <definedName name="ENAsp6">#REF!</definedName>
    <definedName name="ENAsp7" localSheetId="0">#REF!</definedName>
    <definedName name="ENAsp7">#REF!</definedName>
    <definedName name="ENAsp8" localSheetId="0">#REF!</definedName>
    <definedName name="ENAsp8">#REF!</definedName>
    <definedName name="ENAsp9" localSheetId="0">#REF!</definedName>
    <definedName name="ENAsp9">#REF!</definedName>
    <definedName name="ENcat" localSheetId="0">#REF!</definedName>
    <definedName name="ENcat">#REF!</definedName>
    <definedName name="ENcatCore" localSheetId="0">#REF!</definedName>
    <definedName name="ENcatCore">#REF!</definedName>
    <definedName name="esfera" localSheetId="0">#REF!</definedName>
    <definedName name="esfera">#REF!</definedName>
    <definedName name="eth" localSheetId="0">#REF!</definedName>
    <definedName name="eth">#REF!</definedName>
    <definedName name="fonte" localSheetId="0">#REF!</definedName>
    <definedName name="fonte">#REF!</definedName>
    <definedName name="Gfour1" localSheetId="0">#REF!</definedName>
    <definedName name="Gfour1">#REF!</definedName>
    <definedName name="Gfour2" localSheetId="0">#REF!</definedName>
    <definedName name="Gfour2">#REF!</definedName>
    <definedName name="Gfour35" localSheetId="0">#REF!</definedName>
    <definedName name="Gfour35">#REF!</definedName>
    <definedName name="Gfour36" localSheetId="0">#REF!</definedName>
    <definedName name="Gfour36">#REF!</definedName>
    <definedName name="Gfour37" localSheetId="0">#REF!</definedName>
    <definedName name="Gfour37">#REF!</definedName>
    <definedName name="Gfour38" localSheetId="0">#REF!</definedName>
    <definedName name="Gfour38">#REF!</definedName>
    <definedName name="Gfour39" localSheetId="0">#REF!</definedName>
    <definedName name="Gfour39">#REF!</definedName>
    <definedName name="Gfour40" localSheetId="0">#REF!</definedName>
    <definedName name="Gfour40">#REF!</definedName>
    <definedName name="Gfour41" localSheetId="0">#REF!</definedName>
    <definedName name="Gfour41">#REF!</definedName>
    <definedName name="Gfour42" localSheetId="0">#REF!</definedName>
    <definedName name="Gfour42">#REF!</definedName>
    <definedName name="Gfour43" localSheetId="0">#REF!</definedName>
    <definedName name="Gfour43">#REF!</definedName>
    <definedName name="Gfour44" localSheetId="0">#REF!</definedName>
    <definedName name="Gfour44">#REF!</definedName>
    <definedName name="Gfour45" localSheetId="0">#REF!</definedName>
    <definedName name="Gfour45">#REF!</definedName>
    <definedName name="Gfour46" localSheetId="0">#REF!</definedName>
    <definedName name="Gfour46">#REF!</definedName>
    <definedName name="Gfour47" localSheetId="0">#REF!</definedName>
    <definedName name="Gfour47">#REF!</definedName>
    <definedName name="Gfour48" localSheetId="0">#REF!</definedName>
    <definedName name="Gfour48">#REF!</definedName>
    <definedName name="Gfour49" localSheetId="0">#REF!</definedName>
    <definedName name="Gfour49">#REF!</definedName>
    <definedName name="Gfour50" localSheetId="0">#REF!</definedName>
    <definedName name="Gfour50">#REF!</definedName>
    <definedName name="Gfour51" localSheetId="0">#REF!</definedName>
    <definedName name="Gfour51">#REF!</definedName>
    <definedName name="Gfour52" localSheetId="0">#REF!</definedName>
    <definedName name="Gfour52">#REF!</definedName>
    <definedName name="Gfour53" localSheetId="0">#REF!</definedName>
    <definedName name="Gfour53">#REF!</definedName>
    <definedName name="Gfour54" localSheetId="0">#REF!</definedName>
    <definedName name="Gfour54">#REF!</definedName>
    <definedName name="Gfour55" localSheetId="0">#REF!</definedName>
    <definedName name="Gfour55">#REF!</definedName>
    <definedName name="Gfour57" localSheetId="0">#REF!</definedName>
    <definedName name="Gfour57">#REF!</definedName>
    <definedName name="Gfour58" localSheetId="0">#REF!</definedName>
    <definedName name="Gfour58">#REF!</definedName>
    <definedName name="GfourEC1" localSheetId="0">#REF!</definedName>
    <definedName name="GfourEC1">#REF!</definedName>
    <definedName name="GfourEC2" localSheetId="0">#REF!</definedName>
    <definedName name="GfourEC2">#REF!</definedName>
    <definedName name="GfourEC3" localSheetId="0">#REF!</definedName>
    <definedName name="GfourEC3">#REF!</definedName>
    <definedName name="GfourEC4" localSheetId="0">#REF!</definedName>
    <definedName name="GfourEC4">#REF!</definedName>
    <definedName name="GfourEC5" localSheetId="0">#REF!</definedName>
    <definedName name="GfourEC5">#REF!</definedName>
    <definedName name="GfourEC6" localSheetId="0">#REF!</definedName>
    <definedName name="GfourEC6">#REF!</definedName>
    <definedName name="GfourEC7" localSheetId="0">#REF!</definedName>
    <definedName name="GfourEC7">#REF!</definedName>
    <definedName name="GfourEC8" localSheetId="0">#REF!</definedName>
    <definedName name="GfourEC8">#REF!</definedName>
    <definedName name="GfourEN1" localSheetId="0">#REF!</definedName>
    <definedName name="GfourEN1">#REF!</definedName>
    <definedName name="GfourEN10" localSheetId="0">#REF!</definedName>
    <definedName name="GfourEN10">#REF!</definedName>
    <definedName name="GfourEN11" localSheetId="0">#REF!</definedName>
    <definedName name="GfourEN11">#REF!</definedName>
    <definedName name="GfourEN12" localSheetId="0">#REF!</definedName>
    <definedName name="GfourEN12">#REF!</definedName>
    <definedName name="GfourEN13" localSheetId="0">#REF!</definedName>
    <definedName name="GfourEN13">#REF!</definedName>
    <definedName name="GfourEN14" localSheetId="0">#REF!</definedName>
    <definedName name="GfourEN14">#REF!</definedName>
    <definedName name="GfourEN15" localSheetId="0">#REF!</definedName>
    <definedName name="GfourEN15">#REF!</definedName>
    <definedName name="GfourEN16" localSheetId="0">#REF!</definedName>
    <definedName name="GfourEN16">#REF!</definedName>
    <definedName name="GfourEN17" localSheetId="0">#REF!</definedName>
    <definedName name="GfourEN17">#REF!</definedName>
    <definedName name="GfourEN18" localSheetId="0">#REF!</definedName>
    <definedName name="GfourEN18">#REF!</definedName>
    <definedName name="GfourEN19" localSheetId="0">#REF!</definedName>
    <definedName name="GfourEN19">#REF!</definedName>
    <definedName name="GfourEN2" localSheetId="0">#REF!</definedName>
    <definedName name="GfourEN2">#REF!</definedName>
    <definedName name="GfourEN20" localSheetId="0">#REF!</definedName>
    <definedName name="GfourEN20">#REF!</definedName>
    <definedName name="GfourEN21" localSheetId="0">#REF!</definedName>
    <definedName name="GfourEN21">#REF!</definedName>
    <definedName name="GfourEN22" localSheetId="0">#REF!</definedName>
    <definedName name="GfourEN22">#REF!</definedName>
    <definedName name="GfourEN23" localSheetId="0">#REF!</definedName>
    <definedName name="GfourEN23">#REF!</definedName>
    <definedName name="GfourEN24" localSheetId="0">#REF!</definedName>
    <definedName name="GfourEN24">#REF!</definedName>
    <definedName name="GfourEN25" localSheetId="0">#REF!</definedName>
    <definedName name="GfourEN25">#REF!</definedName>
    <definedName name="GfourEN26" localSheetId="0">#REF!</definedName>
    <definedName name="GfourEN26">#REF!</definedName>
    <definedName name="GfourEN27" localSheetId="0">#REF!</definedName>
    <definedName name="GfourEN27">#REF!</definedName>
    <definedName name="GfourEN28" localSheetId="0">#REF!</definedName>
    <definedName name="GfourEN28">#REF!</definedName>
    <definedName name="GfourEN3" localSheetId="0">#REF!</definedName>
    <definedName name="GfourEN3">#REF!</definedName>
    <definedName name="GfourEN32" localSheetId="0">#REF!</definedName>
    <definedName name="GfourEN32">#REF!</definedName>
    <definedName name="GfourEN33" localSheetId="0">#REF!</definedName>
    <definedName name="GfourEN33">#REF!</definedName>
    <definedName name="GfourEN4" localSheetId="0">#REF!</definedName>
    <definedName name="GfourEN4">#REF!</definedName>
    <definedName name="GfourEN5" localSheetId="0">#REF!</definedName>
    <definedName name="GfourEN5">#REF!</definedName>
    <definedName name="GfourEN6" localSheetId="0">#REF!</definedName>
    <definedName name="GfourEN6">#REF!</definedName>
    <definedName name="GfourEN7" localSheetId="0">#REF!</definedName>
    <definedName name="GfourEN7">#REF!</definedName>
    <definedName name="GfourEN8" localSheetId="0">#REF!</definedName>
    <definedName name="GfourEN8">#REF!</definedName>
    <definedName name="GfourEN9" localSheetId="0">#REF!</definedName>
    <definedName name="GfourEN9">#REF!</definedName>
    <definedName name="GfourHR1" localSheetId="0">#REF!</definedName>
    <definedName name="GfourHR1">#REF!</definedName>
    <definedName name="GfourHR10" localSheetId="0">#REF!</definedName>
    <definedName name="GfourHR10">#REF!</definedName>
    <definedName name="GfourHR11" localSheetId="0">#REF!</definedName>
    <definedName name="GfourHR11">#REF!</definedName>
    <definedName name="GfourHR2" localSheetId="0">#REF!</definedName>
    <definedName name="GfourHR2">#REF!</definedName>
    <definedName name="GfourLA1" localSheetId="0">#REF!</definedName>
    <definedName name="GfourLA1">#REF!</definedName>
    <definedName name="GfourLA10" localSheetId="0">#REF!</definedName>
    <definedName name="GfourLA10">#REF!</definedName>
    <definedName name="GfourLA11" localSheetId="0">#REF!</definedName>
    <definedName name="GfourLA11">#REF!</definedName>
    <definedName name="GfourLA14" localSheetId="0">#REF!</definedName>
    <definedName name="GfourLA14">#REF!</definedName>
    <definedName name="GfourLA15" localSheetId="0">#REF!</definedName>
    <definedName name="GfourLA15">#REF!</definedName>
    <definedName name="GfourLA2" localSheetId="0">#REF!</definedName>
    <definedName name="GfourLA2">#REF!</definedName>
    <definedName name="GfourLA3" localSheetId="0">#REF!</definedName>
    <definedName name="GfourLA3">#REF!</definedName>
    <definedName name="GfourLA5" localSheetId="0">#REF!</definedName>
    <definedName name="GfourLA5">#REF!</definedName>
    <definedName name="GfourLA6" localSheetId="0">#REF!</definedName>
    <definedName name="GfourLA6">#REF!</definedName>
    <definedName name="GfourLA7" localSheetId="0">#REF!</definedName>
    <definedName name="GfourLA7">#REF!</definedName>
    <definedName name="GfourLA8" localSheetId="0">#REF!</definedName>
    <definedName name="GfourLA8">#REF!</definedName>
    <definedName name="GfourLA9" localSheetId="0">#REF!</definedName>
    <definedName name="GfourLA9">#REF!</definedName>
    <definedName name="GfourPR1" localSheetId="0">#REF!</definedName>
    <definedName name="GfourPR1">#REF!</definedName>
    <definedName name="GfourPR2" localSheetId="0">#REF!</definedName>
    <definedName name="GfourPR2">#REF!</definedName>
    <definedName name="GfourPR3" localSheetId="0">#REF!</definedName>
    <definedName name="GfourPR3">#REF!</definedName>
    <definedName name="GfourPR4" localSheetId="0">#REF!</definedName>
    <definedName name="GfourPR4">#REF!</definedName>
    <definedName name="GfourPR5" localSheetId="0">#REF!</definedName>
    <definedName name="GfourPR5">#REF!</definedName>
    <definedName name="GfourPR6" localSheetId="0">#REF!</definedName>
    <definedName name="GfourPR6">#REF!</definedName>
    <definedName name="GfourPR7" localSheetId="0">#REF!</definedName>
    <definedName name="GfourPR7">#REF!</definedName>
    <definedName name="GfourSO1" localSheetId="0">#REF!</definedName>
    <definedName name="GfourSO1">#REF!</definedName>
    <definedName name="GfourSO10" localSheetId="0">#REF!</definedName>
    <definedName name="GfourSO10">#REF!</definedName>
    <definedName name="GfourSO2" localSheetId="0">#REF!</definedName>
    <definedName name="GfourSO2">#REF!</definedName>
    <definedName name="GfourSO3" localSheetId="0">#REF!</definedName>
    <definedName name="GfourSO3">#REF!</definedName>
    <definedName name="GfourSO4" localSheetId="0">#REF!</definedName>
    <definedName name="GfourSO4">#REF!</definedName>
    <definedName name="GfourSO5" localSheetId="0">#REF!</definedName>
    <definedName name="GfourSO5">#REF!</definedName>
    <definedName name="GfourSO9" localSheetId="0">#REF!</definedName>
    <definedName name="GfourSO9">#REF!</definedName>
    <definedName name="gov" localSheetId="0">#REF!</definedName>
    <definedName name="gov">#REF!</definedName>
    <definedName name="HRAsp1" localSheetId="0">#REF!</definedName>
    <definedName name="HRAsp1">#REF!</definedName>
    <definedName name="HRAsp10" localSheetId="0">#REF!</definedName>
    <definedName name="HRAsp10">#REF!</definedName>
    <definedName name="HRAsp2" localSheetId="0">#REF!</definedName>
    <definedName name="HRAsp2">#REF!</definedName>
    <definedName name="HRAsp3" localSheetId="0">#REF!</definedName>
    <definedName name="HRAsp3">#REF!</definedName>
    <definedName name="HRAsp4" localSheetId="0">#REF!</definedName>
    <definedName name="HRAsp4">#REF!</definedName>
    <definedName name="HRAsp5" localSheetId="0">#REF!</definedName>
    <definedName name="HRAsp5">#REF!</definedName>
    <definedName name="HRAsp6" localSheetId="0">#REF!</definedName>
    <definedName name="HRAsp6">#REF!</definedName>
    <definedName name="HRAsp7" localSheetId="0">#REF!</definedName>
    <definedName name="HRAsp7">#REF!</definedName>
    <definedName name="HRAsp8" localSheetId="0">#REF!</definedName>
    <definedName name="HRAsp8">#REF!</definedName>
    <definedName name="HRAsp9" localSheetId="0">#REF!</definedName>
    <definedName name="HRAsp9">#REF!</definedName>
    <definedName name="HRsub" localSheetId="0">#REF!</definedName>
    <definedName name="HRsub">#REF!</definedName>
    <definedName name="HRsubCore" localSheetId="0">#REF!</definedName>
    <definedName name="HRsubCore">#REF!</definedName>
    <definedName name="IA" localSheetId="0">#REF!</definedName>
    <definedName name="IA">#REF!</definedName>
    <definedName name="IMPACTO" localSheetId="0">#REF!</definedName>
    <definedName name="IMPACTO">#REF!</definedName>
    <definedName name="impacto_in" localSheetId="0">#REF!</definedName>
    <definedName name="impacto_in">#REF!</definedName>
    <definedName name="impacto_interna" localSheetId="0">#REF!</definedName>
    <definedName name="impacto_interna">#REF!</definedName>
    <definedName name="IniAcidentes" localSheetId="0">#REF!</definedName>
    <definedName name="IniAcidentes">#REF!</definedName>
    <definedName name="IniAcidentesInter" localSheetId="0">#REF!</definedName>
    <definedName name="IniAcidentesInter">#REF!</definedName>
    <definedName name="IniMesesAcidentesInter" localSheetId="0">#REF!</definedName>
    <definedName name="IniMesesAcidentesInter">#REF!</definedName>
    <definedName name="IniMesesTreinamentoInter" localSheetId="0">#REF!</definedName>
    <definedName name="IniMesesTreinamentoInter">#REF!</definedName>
    <definedName name="IniTreinamento" localSheetId="0">#REF!</definedName>
    <definedName name="IniTreinamento">#REF!</definedName>
    <definedName name="IniTreinamentoInter" localSheetId="0">#REF!</definedName>
    <definedName name="IniTreinamentoInter">#REF!</definedName>
    <definedName name="inpacto" localSheetId="0">#REF!</definedName>
    <definedName name="inpacto">#REF!</definedName>
    <definedName name="inss" localSheetId="0">#REF!</definedName>
    <definedName name="inss">#REF!</definedName>
    <definedName name="instalacoes" localSheetId="0">#REF!</definedName>
    <definedName name="instalacoes">#REF!</definedName>
    <definedName name="IUCN" localSheetId="0">#REF!</definedName>
    <definedName name="IUCN">#REF!</definedName>
    <definedName name="LAAsp1" localSheetId="0">#REF!</definedName>
    <definedName name="LAAsp1">#REF!</definedName>
    <definedName name="LAAsp2" localSheetId="0">#REF!</definedName>
    <definedName name="LAAsp2">#REF!</definedName>
    <definedName name="LAAsp3" localSheetId="0">#REF!</definedName>
    <definedName name="LAAsp3">#REF!</definedName>
    <definedName name="LAAsp4" localSheetId="0">#REF!</definedName>
    <definedName name="LAAsp4">#REF!</definedName>
    <definedName name="LAAsp5" localSheetId="0">#REF!</definedName>
    <definedName name="LAAsp5">#REF!</definedName>
    <definedName name="LAAsp6" localSheetId="0">#REF!</definedName>
    <definedName name="LAAsp6">#REF!</definedName>
    <definedName name="LAAsp7" localSheetId="0">#REF!</definedName>
    <definedName name="LAAsp7">#REF!</definedName>
    <definedName name="LAAsp8" localSheetId="0">#REF!</definedName>
    <definedName name="LAAsp8">#REF!</definedName>
    <definedName name="LAsub" localSheetId="0">#REF!</definedName>
    <definedName name="LAsub">#REF!</definedName>
    <definedName name="LAsubCore" localSheetId="0">#REF!</definedName>
    <definedName name="LAsubCore">#REF!</definedName>
    <definedName name="LISTA_UC" localSheetId="0">#REF!</definedName>
    <definedName name="LISTA_UC">#REF!</definedName>
    <definedName name="ListaUnidadesNegocios" localSheetId="0">#REF!</definedName>
    <definedName name="ListaUnidadesNegocios">#REF!</definedName>
    <definedName name="ModoDesenvolvimento" localSheetId="0">#REF!</definedName>
    <definedName name="ModoDesenvolvimento">#REF!</definedName>
    <definedName name="natureza_operacao" localSheetId="0">#REF!</definedName>
    <definedName name="natureza_operacao">#REF!</definedName>
    <definedName name="natureza_operação" localSheetId="0">#REF!</definedName>
    <definedName name="natureza_operação">#REF!</definedName>
    <definedName name="negocios" localSheetId="0">#REF!</definedName>
    <definedName name="negocios">#REF!</definedName>
    <definedName name="Oficinas" localSheetId="0">#REF!</definedName>
    <definedName name="Oficinas">#REF!</definedName>
    <definedName name="omissionscomp" localSheetId="0">#REF!</definedName>
    <definedName name="omissionscomp">#REF!</definedName>
    <definedName name="omissionscore" localSheetId="0">#REF!</definedName>
    <definedName name="omissionscore">#REF!</definedName>
    <definedName name="operacoes" localSheetId="0">#REF!</definedName>
    <definedName name="operacoes">#REF!</definedName>
    <definedName name="P" localSheetId="0">#REF!</definedName>
    <definedName name="P">#REF!</definedName>
    <definedName name="PACompCI" localSheetId="0">#REF!</definedName>
    <definedName name="PACompCI">#REF!</definedName>
    <definedName name="PACompCL" localSheetId="0">#REF!</definedName>
    <definedName name="PACompCL">#REF!</definedName>
    <definedName name="Paty" localSheetId="0">#REF!</definedName>
    <definedName name="Paty">#REF!</definedName>
    <definedName name="PRAsp1" localSheetId="0">#REF!</definedName>
    <definedName name="PRAsp1">#REF!</definedName>
    <definedName name="PRAsp2" localSheetId="0">#REF!</definedName>
    <definedName name="PRAsp2">#REF!</definedName>
    <definedName name="PRAsp3" localSheetId="0">#REF!</definedName>
    <definedName name="PRAsp3">#REF!</definedName>
    <definedName name="PRAsp4" localSheetId="0">#REF!</definedName>
    <definedName name="PRAsp4">#REF!</definedName>
    <definedName name="PRAsp5" localSheetId="0">#REF!</definedName>
    <definedName name="PRAsp5">#REF!</definedName>
    <definedName name="propriedade" localSheetId="0">#REF!</definedName>
    <definedName name="propriedade">#REF!</definedName>
    <definedName name="PRsub" localSheetId="0">#REF!</definedName>
    <definedName name="PRsub">#REF!</definedName>
    <definedName name="PRsubCore" localSheetId="0">#REF!</definedName>
    <definedName name="PRsubCore">#REF!</definedName>
    <definedName name="QUARENTA" localSheetId="0">#REF!</definedName>
    <definedName name="QUARENTA">#REF!</definedName>
    <definedName name="QUARENTACINCO" localSheetId="0">#REF!</definedName>
    <definedName name="QUARENTACINCO">#REF!</definedName>
    <definedName name="QUARENTAOITO" localSheetId="0">#REF!</definedName>
    <definedName name="QUARENTAOITO">#REF!</definedName>
    <definedName name="QUARENTASEIS" localSheetId="0">#REF!</definedName>
    <definedName name="QUARENTASEIS">#REF!</definedName>
    <definedName name="Reason" localSheetId="0">#REF!</definedName>
    <definedName name="Reason">#REF!</definedName>
    <definedName name="reino" localSheetId="0">#REF!</definedName>
    <definedName name="reino">#REF!</definedName>
    <definedName name="Reporting" localSheetId="0">#REF!</definedName>
    <definedName name="Reporting">#REF!</definedName>
    <definedName name="SenhaProtecao" localSheetId="0">#REF!</definedName>
    <definedName name="SenhaProtecao">#REF!</definedName>
    <definedName name="SESSENTA" localSheetId="0">#REF!</definedName>
    <definedName name="SESSENTA">#REF!</definedName>
    <definedName name="SESSENTAEUM" localSheetId="0">#REF!</definedName>
    <definedName name="SESSENTAEUM">#REF!</definedName>
    <definedName name="SETENTACINCO" localSheetId="0">#REF!</definedName>
    <definedName name="SETENTACINCO">#REF!</definedName>
    <definedName name="SETENTAEDOIS" localSheetId="0">#REF!</definedName>
    <definedName name="SETENTAEDOIS">#REF!</definedName>
    <definedName name="SETENTAUM" localSheetId="0">#REF!</definedName>
    <definedName name="SETENTAUM">#REF!</definedName>
    <definedName name="sn" localSheetId="0">#REF!</definedName>
    <definedName name="sn">#REF!</definedName>
    <definedName name="SOAsp1" localSheetId="0">#REF!</definedName>
    <definedName name="SOAsp1">#REF!</definedName>
    <definedName name="SOAsp2" localSheetId="0">#REF!</definedName>
    <definedName name="SOAsp2">#REF!</definedName>
    <definedName name="SOAsp3" localSheetId="0">#REF!</definedName>
    <definedName name="SOAsp3">#REF!</definedName>
    <definedName name="SOAsp4" localSheetId="0">#REF!</definedName>
    <definedName name="SOAsp4">#REF!</definedName>
    <definedName name="SOAsp5" localSheetId="0">#REF!</definedName>
    <definedName name="SOAsp5">#REF!</definedName>
    <definedName name="SOAsp6" localSheetId="0">#REF!</definedName>
    <definedName name="SOAsp6">#REF!</definedName>
    <definedName name="SOAsp7" localSheetId="0">#REF!</definedName>
    <definedName name="SOAsp7">#REF!</definedName>
    <definedName name="SOcat" localSheetId="0">#REF!</definedName>
    <definedName name="SOcat">#REF!</definedName>
    <definedName name="SOCIALcatCore" localSheetId="0">#REF!</definedName>
    <definedName name="SOCIALcatCore">#REF!</definedName>
    <definedName name="SOsub" localSheetId="0">#REF!</definedName>
    <definedName name="SOsub">#REF!</definedName>
    <definedName name="SOsubCore" localSheetId="0">#REF!</definedName>
    <definedName name="SOsubCore">#REF!</definedName>
    <definedName name="strat" localSheetId="0">#REF!</definedName>
    <definedName name="strat">#REF!</definedName>
    <definedName name="TEST1" localSheetId="0">#REF!</definedName>
    <definedName name="TEST1">#REF!</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13" localSheetId="0">#REF!</definedName>
    <definedName name="TEST13">#REF!</definedName>
    <definedName name="TEST14" localSheetId="0">#REF!</definedName>
    <definedName name="TEST14">#REF!</definedName>
    <definedName name="TEST15" localSheetId="0">#REF!</definedName>
    <definedName name="TEST15">#REF!</definedName>
    <definedName name="TEST16" localSheetId="0">#REF!</definedName>
    <definedName name="TEST16">#REF!</definedName>
    <definedName name="TEST2" localSheetId="0">#REF!</definedName>
    <definedName name="TEST2">#REF!</definedName>
    <definedName name="TEST3" localSheetId="0">#REF!</definedName>
    <definedName name="TEST3">#REF!</definedName>
    <definedName name="TEST4" localSheetId="0">#REF!</definedName>
    <definedName name="TEST4">#REF!</definedName>
    <definedName name="TEST5" localSheetId="0">#REF!</definedName>
    <definedName name="TEST5">#REF!</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TRINTA" localSheetId="0">#REF!</definedName>
    <definedName name="TRINTA">#REF!</definedName>
    <definedName name="TRINTAUM" localSheetId="0">#REF!</definedName>
    <definedName name="TRINTAUM">#REF!</definedName>
    <definedName name="uc" localSheetId="0">#REF!</definedName>
    <definedName name="uc">#REF!</definedName>
    <definedName name="UltimaAlteracao" localSheetId="0">#REF!</definedName>
    <definedName name="UltimaAlteracao">#REF!</definedName>
    <definedName name="UnidadeNegocio" localSheetId="0">#REF!</definedName>
    <definedName name="UnidadeNegocio">#REF!</definedName>
    <definedName name="VINTE" localSheetId="0">#REF!</definedName>
    <definedName name="VINTE">#REF!</definedName>
    <definedName name="VINTENOVE" localSheetId="0">#REF!</definedName>
    <definedName name="VINTENOVE">#REF!</definedName>
    <definedName name="VINTEOITO" localSheetId="0">#REF!</definedName>
    <definedName name="VINTEOITO">#REF!</definedName>
    <definedName name="VINTESETE" localSheetId="0">#REF!</definedName>
    <definedName name="VINTESETE">#REF!</definedName>
    <definedName name="VINTEUM" localSheetId="0">#REF!</definedName>
    <definedName name="VINTEU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09" l="1"/>
  <c r="H16" i="109"/>
  <c r="H17" i="109"/>
  <c r="G18" i="109"/>
  <c r="H18" i="109"/>
  <c r="H64" i="109"/>
  <c r="H72" i="109"/>
  <c r="H73" i="109"/>
  <c r="H74" i="109"/>
  <c r="H21" i="105"/>
  <c r="H48" i="105"/>
  <c r="H49" i="105"/>
  <c r="H50" i="105"/>
  <c r="H51" i="105"/>
  <c r="H105" i="105"/>
  <c r="H106" i="105"/>
  <c r="H108" i="105"/>
  <c r="H109" i="105"/>
  <c r="H120" i="105"/>
  <c r="H121" i="105"/>
  <c r="H123" i="105"/>
  <c r="H128" i="105"/>
  <c r="H129" i="105"/>
  <c r="H132" i="105"/>
  <c r="H133" i="105"/>
  <c r="H135" i="105"/>
  <c r="H136" i="105"/>
  <c r="H137" i="105"/>
  <c r="H139" i="105"/>
  <c r="H141" i="105"/>
  <c r="H142" i="105"/>
  <c r="H210" i="87"/>
  <c r="H236" i="87"/>
  <c r="H44" i="86"/>
  <c r="H43" i="86"/>
  <c r="H28" i="86"/>
  <c r="H26" i="86"/>
  <c r="H24" i="86"/>
  <c r="H23" i="86"/>
  <c r="H29" i="86"/>
  <c r="H33" i="86"/>
  <c r="H22" i="86"/>
  <c r="H28" i="93"/>
  <c r="H42" i="86"/>
  <c r="F192" i="87" l="1"/>
  <c r="G192" i="87"/>
  <c r="E192" i="87"/>
  <c r="G155" i="87"/>
  <c r="H192" i="87" l="1"/>
  <c r="H27" i="94"/>
  <c r="H26" i="94"/>
  <c r="H41" i="92"/>
  <c r="H39" i="92"/>
  <c r="H33" i="92"/>
  <c r="H33" i="87"/>
  <c r="H32" i="87"/>
  <c r="H31" i="87"/>
  <c r="H30" i="87"/>
  <c r="H27" i="87"/>
  <c r="H28" i="87"/>
  <c r="H29" i="87"/>
  <c r="H26" i="87"/>
  <c r="H127" i="87"/>
  <c r="H126" i="87"/>
  <c r="H125" i="87"/>
  <c r="H124" i="87"/>
  <c r="H123" i="87"/>
  <c r="H122" i="87"/>
  <c r="H129" i="87"/>
  <c r="H128" i="87"/>
  <c r="H51" i="91" l="1"/>
  <c r="H52" i="91"/>
  <c r="H53" i="91"/>
  <c r="H54" i="91"/>
  <c r="H55" i="91"/>
  <c r="H50" i="91"/>
  <c r="H24" i="91"/>
  <c r="H62" i="94"/>
  <c r="H63" i="94"/>
  <c r="H65" i="94"/>
  <c r="H66" i="94"/>
  <c r="H67" i="94"/>
  <c r="H57" i="94"/>
  <c r="H58" i="94"/>
  <c r="H59" i="94"/>
  <c r="H60" i="94"/>
  <c r="H53" i="94"/>
  <c r="H54" i="94"/>
  <c r="H52" i="94"/>
  <c r="H47" i="94"/>
  <c r="H31" i="94"/>
  <c r="H30" i="94"/>
  <c r="H28" i="94"/>
  <c r="H29" i="94"/>
  <c r="H24" i="94"/>
  <c r="H53" i="92"/>
  <c r="H54" i="92"/>
  <c r="H55" i="92"/>
  <c r="H51" i="92"/>
  <c r="H47" i="92"/>
  <c r="H48" i="92"/>
  <c r="H49" i="92"/>
  <c r="H50" i="92"/>
  <c r="H42" i="92"/>
  <c r="H43" i="92"/>
  <c r="H44" i="92"/>
  <c r="H45" i="92"/>
  <c r="H46" i="92"/>
  <c r="H36" i="92"/>
  <c r="H37" i="92"/>
  <c r="H38" i="92"/>
  <c r="H40" i="92"/>
  <c r="H28" i="92"/>
  <c r="H29" i="92"/>
  <c r="H32" i="92"/>
  <c r="H78" i="93"/>
  <c r="H79" i="93"/>
  <c r="H80" i="93"/>
  <c r="H81" i="93"/>
  <c r="H82" i="93"/>
  <c r="H83" i="93"/>
  <c r="H84" i="93"/>
  <c r="H77" i="93"/>
  <c r="H34" i="93"/>
  <c r="H33" i="93"/>
  <c r="H32" i="93"/>
  <c r="H31" i="93"/>
  <c r="H29" i="93"/>
  <c r="H27" i="93"/>
  <c r="H24" i="93"/>
  <c r="H23" i="93"/>
  <c r="H22" i="93"/>
  <c r="H21" i="93"/>
  <c r="H20" i="93"/>
  <c r="H19" i="93"/>
  <c r="H18" i="93"/>
  <c r="H17" i="93"/>
  <c r="H16" i="93"/>
  <c r="H220" i="87"/>
  <c r="H201" i="87"/>
  <c r="H198" i="87"/>
  <c r="H189" i="87"/>
  <c r="H180" i="87"/>
  <c r="H25" i="91"/>
  <c r="H26" i="91"/>
  <c r="H224" i="87"/>
  <c r="H225" i="87"/>
  <c r="H226" i="87"/>
  <c r="H227" i="87"/>
  <c r="H228" i="87"/>
  <c r="H229" i="87"/>
  <c r="H231" i="87"/>
  <c r="H214" i="87"/>
  <c r="H215" i="87"/>
  <c r="H216" i="87"/>
  <c r="H217" i="87"/>
  <c r="H219" i="87"/>
  <c r="H221" i="87"/>
  <c r="H204" i="87"/>
  <c r="H205" i="87"/>
  <c r="H207" i="87"/>
  <c r="H211" i="87"/>
  <c r="H193" i="87"/>
  <c r="H194" i="87"/>
  <c r="H195" i="87"/>
  <c r="H197" i="87"/>
  <c r="H199" i="87"/>
  <c r="H183" i="87"/>
  <c r="H184" i="87"/>
  <c r="H185" i="87"/>
  <c r="H186" i="87"/>
  <c r="H187" i="87"/>
  <c r="H188" i="87"/>
  <c r="H190" i="87"/>
  <c r="H174" i="87"/>
  <c r="H175" i="87"/>
  <c r="H176" i="87"/>
  <c r="H177" i="87"/>
  <c r="H178" i="87"/>
  <c r="H179" i="87"/>
  <c r="H181" i="87"/>
  <c r="H165" i="87"/>
  <c r="H166" i="87"/>
  <c r="H167" i="87"/>
  <c r="H168" i="87"/>
  <c r="H169" i="87"/>
  <c r="H170" i="87"/>
  <c r="H172" i="87"/>
  <c r="H155" i="87"/>
  <c r="H156" i="87"/>
  <c r="H157" i="87"/>
  <c r="H158" i="87"/>
  <c r="H159" i="87"/>
  <c r="H160" i="87"/>
  <c r="H162" i="87"/>
  <c r="H79" i="87"/>
  <c r="H80" i="87"/>
  <c r="H81" i="87"/>
  <c r="H82" i="87"/>
  <c r="H83" i="87"/>
  <c r="H85" i="87"/>
  <c r="H78" i="87"/>
  <c r="H51" i="86"/>
  <c r="H50" i="86"/>
  <c r="H49" i="86"/>
  <c r="H48" i="86"/>
  <c r="H47" i="86"/>
  <c r="H46" i="86"/>
  <c r="H45" i="86"/>
  <c r="H39" i="86"/>
  <c r="H30" i="86"/>
  <c r="H27" i="86"/>
  <c r="H25" i="86"/>
  <c r="H20" i="86"/>
  <c r="H19" i="8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tc={F63F973B-BEBB-4471-A18C-8B8DC436E055}</author>
  </authors>
  <commentList>
    <comment ref="B8" authorId="0" shapeId="0" xr:uid="{F63F973B-BEBB-4471-A18C-8B8DC436E055}">
      <text>
        <t>[Comentário encadeado]
Sua versão do Excel permite que você leia este comentário encadeado, no entanto, as edições serão removidas se o arquivo for aberto em uma versão mais recente do Excel. Saiba mais: https://go.microsoft.com/fwlink/?linkid=870924
Comentário:
    @Patricia Fiasca - Approach acabei fazendo esse aqui, ta?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tc={939E7025-7808-42C4-A875-C16D9BC220BC}</author>
  </authors>
  <commentList>
    <comment ref="B11" authorId="0" shapeId="0" xr:uid="{939E7025-7808-42C4-A875-C16D9BC220BC}">
      <text>
        <t>[Comentário encadeado]
Sua versão do Excel permite que você leia este comentário encadeado, no entanto, as edições serão removidas se o arquivo for aberto em uma versão mais recente do Excel. Saiba mais: https://go.microsoft.com/fwlink/?linkid=870924
Comentário:
    @Patricia Fiasca - Approach no contexto, aqui caberia mais a palavra 'bienestar' que 'valoración', tudo bem?
Responder:
    O PT é valorização, no sentido de reconhecimento. Fica bienestar mesmo? Pq já tem um outro tema material pra falar de saúde e segurança
Responder:
    Vamos de reconhecimento então, melhor</t>
      </text>
    </comment>
  </commentList>
</comments>
</file>

<file path=xl/sharedStrings.xml><?xml version="1.0" encoding="utf-8"?>
<sst xmlns="http://schemas.openxmlformats.org/spreadsheetml/2006/main" count="3203" uniqueCount="1403">
  <si>
    <t>Central de Indicadores ESG</t>
  </si>
  <si>
    <t>Presentación</t>
  </si>
  <si>
    <t>Compromiso con la Sostenibilidad</t>
  </si>
  <si>
    <t>Materialidad</t>
  </si>
  <si>
    <t>Ética, gestión de riesgos y cumplimiento</t>
  </si>
  <si>
    <t>Presencia en el Mercado</t>
  </si>
  <si>
    <t>Cambio climático</t>
  </si>
  <si>
    <t>Gestión hídrica</t>
  </si>
  <si>
    <t>Biodiversidad e impactos ecológicos</t>
  </si>
  <si>
    <t>Abastecimiento sostenible</t>
  </si>
  <si>
    <t>Salud, seguridad y bienestar de los empleados</t>
  </si>
  <si>
    <t>Respeto, desarrollo y reconocimiento de las personas</t>
  </si>
  <si>
    <t>Calidad e inocuidad de los alimentos</t>
  </si>
  <si>
    <t>Bienestar Animal</t>
  </si>
  <si>
    <t>Información adicional</t>
  </si>
  <si>
    <t>SARB</t>
  </si>
  <si>
    <t>Políticas</t>
  </si>
  <si>
    <t>Índice GRI</t>
  </si>
  <si>
    <t>Índice SASB</t>
  </si>
  <si>
    <t xml:space="preserve">Guía de uso del Centro de Indicadores									</t>
  </si>
  <si>
    <t>Este Centro de Indicadores fue estructurado para permitir una navegación sencilla, intuitiva y trazable entre los contenidos presentados.
En la parte superior de la herramienta se encuentra la barra de navegación principal, que reúne las pestañas institucionales: Presentación, Compromiso con la Sostenibilidad, Materialidad, Divulgaciones adicionales, SARB, Políticas, Índice GRI e Índice SASB. En estas secciones, el usuario encontrará información general sobre la Compañía, lineamientos, metodologías adoptadas e índices de reporte, que apoyan la comprensión de los datos presentados.
Además de estas pestañas, la navegación también está organizada por temas materiales, igualmente disponibles en la parte superior, como: Bienestar Animal, Abastecimiento sostenible, Calidad e inocuidad de los alimentos, Salud y seguridad de las personas, Biodiversidad e impactos ecológicos, Ética, gestión de riesgos y cumplimiento, Mercados de actuación, Cambio climático, Gestión hídrica y Respeto, desarrollo y reconocimiento de las personas.
Al acceder a un tema material, el usuario encontrará:
- los indicadores relacionados con el tema;
- los datos reportados;
- y los contenidos de apoyo, incluidas descripciones, metodologías y notas explicativas.
Cuando corresponda, estos contenidos estarán vinculados a las demás pestañas institucionales (como Políticas, Índice GRI e Índice SASB), lo que permite la trazabilidad de la información y la comprensión de cómo cada indicador se relaciona con los marcos de reporte adoptados.
Para navegar de forma eficiente:
- utilice la barra superior para alternar entre pestañas institucionales y temas materiales;
- dentro de cada tema, recorra los indicadores para acceder a los datos y sus detalles;
- y, cuando sea necesario, consulte las pestañas de apoyo para obtener contexto adicional.</t>
  </si>
  <si>
    <t>Sobre Minerva Foods</t>
  </si>
  <si>
    <t>Minerva Foods (Minerva S.A.) es una compañía brasileña de capital abierto, listada en el Novo Mercado de B3, con presencia global en el sector de proteínas animales (bovinos y ovinos). Líder en la exportación de carne bovina en América del Sur, la Compañía abastece a más de 100 países y cuenta con operaciones en Brasil, Argentina, Australia, Chile, Colombia, Paraguay y Uruguay, combinando escala y diversificación geográfica. Su actividad abarca toda la cadena de valor, desde la relación con los ganaderos hasta la entrega de productos con altos estándares de calidad, trazabilidad e inocuidad alimentaria. La sostenibilidad es un pilar transversal del negocio, con foco en el monitoreo socioambiental de la cadena, certificaciones reconocidas y el compromiso continuo con sus grupos de interés.
La gobernanza en sostenibilidad integra los temas ASG a las decisiones estratégicas, siendo orientada por políticas corporativas y acompañada por instancias como el Consejo Consultivo de Sostenibilidad e Innovación, que asesora al liderazgo en la supervisión de riesgos y oportunidades, además de apoyar la implementación de la agenda ASG. El proceso se complementa con grupos de trabajo especializados y está articulado con la gestión de riesgos, el cumplimiento normativo y la reputación corporativa.
Para más información sobre la matriz de competencias del Consejo Consultivo de Sostenibilidad e Innovación, visite: https://minervafoods.com/nossa-estrategia/</t>
  </si>
  <si>
    <t>Proceso de determinación de los temas materiales</t>
  </si>
  <si>
    <t xml:space="preserve">GRI 3-1 </t>
  </si>
  <si>
    <t>En 2025, llevamos a cabo un estudio de doble materialidad, desarrollado en colaboración con una consultora especializada y basado en las directrices de los European Sustainability Reporting Guidelines (ESRG).
A través de este análisis, el principal objetivo estratégico fue identificar los temas ASG más relevantes tanto para los grupos de interés de Minerva Foods como para la sostenibilidad y resiliencia del negocio, considerando los contextos interno y externo del sector.</t>
  </si>
  <si>
    <t>Este análisis proporciona la base conceptual necesaria para la formulación de la estrategia de sostenibilidad de la Compañía y para orientar las decisiones de la alta dirección durante los dos años posteriores a la finalización del estudio. A lo largo de las etapas del proceso, contamos con la participación directa y la colaboración activa de la alta dirección y del presidente del Consejo de Administración, quienes, al concluir el estudio, aprobaron la versión final de la matriz a través del Consejo Consultivo de Sostenibilidad e Innovación.</t>
  </si>
  <si>
    <t>Las etapas del proceso incluyeron:</t>
  </si>
  <si>
    <t>- Definición de los criterios de análisis y evaluación del contexto estratégico, incluyendo el mapeo de los principales frameworks y tendencias de mercado relacionados con la sostenibilidad, así como la identificación de los temas prioritarios adoptados por empresas pares del sector.</t>
  </si>
  <si>
    <t>- Consulta en línea a grupos de interés prioritarios seleccionados por la Compañía, con el objetivo de identificar los temas más relevantes desde su perspectiva.</t>
  </si>
  <si>
    <t>- Realización de entrevistas con ejecutivos, miembros del Consejo de Administración y públicos externos, con el objetivo de comprender los principales riesgos y oportunidades del negocio en el corto, mediano y largo plazo.</t>
  </si>
  <si>
    <t>- Evaluación de la doble materialidad, considerando la relevancia de los temas identificados desde las perspectivas de impacto y financiera.</t>
  </si>
  <si>
    <t>- Definición de la estrategia de sostenibilidad a partir de la identificación de los 10 temas materiales que orientan los esfuerzos de la Compañía para promover la resiliencia a lo largo de toda la cadena de valor, impulsar prácticas más sostenibles y generar valor para el mercado.</t>
  </si>
  <si>
    <t>- Los temas identificados están alineados con la estrategia de sostenibilidad de Minerva Foods.</t>
  </si>
  <si>
    <t xml:space="preserve">GRI 3-2 </t>
  </si>
  <si>
    <t>Pilares estratégicos</t>
  </si>
  <si>
    <t xml:space="preserve">Temas materiales </t>
  </si>
  <si>
    <t>Descripción</t>
  </si>
  <si>
    <t>Indicadores relacionados</t>
  </si>
  <si>
    <t xml:space="preserve">Riesgos </t>
  </si>
  <si>
    <t xml:space="preserve">Oportunidades </t>
  </si>
  <si>
    <t>Dedicación al planeta</t>
  </si>
  <si>
    <t xml:space="preserve">
Gestión de los recursos hídricos, incluyendo la captación, el consumo y la descarga de agua, reconociéndola como un recurso compartido.</t>
  </si>
  <si>
    <r>
      <rPr>
        <b/>
        <sz val="12"/>
        <color rgb="FF000000"/>
        <rFont val="Montserrat"/>
      </rPr>
      <t>GRI:</t>
    </r>
    <r>
      <rPr>
        <sz val="12"/>
        <color rgb="FF000000"/>
        <rFont val="Montserrat"/>
      </rPr>
      <t xml:space="preserve"> 303-1; 303-2; 303-3; 303-4; 303-5.
</t>
    </r>
    <r>
      <rPr>
        <b/>
        <sz val="12"/>
        <color rgb="FF000000"/>
        <rFont val="Montserrat"/>
      </rPr>
      <t>SASB:</t>
    </r>
    <r>
      <rPr>
        <sz val="12"/>
        <color rgb="FF000000"/>
        <rFont val="Montserrat"/>
      </rPr>
      <t xml:space="preserve">  FB-MP-140a</t>
    </r>
  </si>
  <si>
    <t>• Escasez hídrica;
• Restricciones operativas;
• Presión regulatoria.</t>
  </si>
  <si>
    <t>• Eficiencia en el uso del agua; reducción de costos;
• Fortalecimiento de las relaciones con los grupos de interés.</t>
  </si>
  <si>
    <t xml:space="preserve">
Gestión de la cadena de suministro con enfoque en la trazabilidad y en criterios socioambientales.</t>
  </si>
  <si>
    <r>
      <rPr>
        <b/>
        <sz val="12"/>
        <color theme="1"/>
        <rFont val="Montserrat"/>
      </rPr>
      <t>GRI:</t>
    </r>
    <r>
      <rPr>
        <sz val="12"/>
        <color theme="1"/>
        <rFont val="Montserrat"/>
      </rPr>
      <t xml:space="preserve"> 308-1; 308-2;414-1; 414-2. 
</t>
    </r>
    <r>
      <rPr>
        <b/>
        <sz val="12"/>
        <color theme="1"/>
        <rFont val="Montserrat"/>
      </rPr>
      <t xml:space="preserve">GRI Sectorial: </t>
    </r>
    <r>
      <rPr>
        <sz val="12"/>
        <color theme="1"/>
        <rFont val="Montserrat"/>
      </rPr>
      <t xml:space="preserve">13.23.3
</t>
    </r>
    <r>
      <rPr>
        <b/>
        <sz val="12"/>
        <color theme="1"/>
        <rFont val="Montserrat"/>
      </rPr>
      <t xml:space="preserve">SASB: </t>
    </r>
    <r>
      <rPr>
        <sz val="12"/>
        <color theme="1"/>
        <rFont val="Montserrat"/>
      </rPr>
      <t xml:space="preserve">FB-MP-410.1, FB-MP-430a.2; FB-MP-440a
</t>
    </r>
    <r>
      <rPr>
        <b/>
        <sz val="12"/>
        <color theme="1"/>
        <rFont val="Montserrat"/>
      </rPr>
      <t>Indicadores Propios:</t>
    </r>
    <r>
      <rPr>
        <sz val="12"/>
        <color theme="1"/>
        <rFont val="Montserrat"/>
      </rPr>
      <t xml:space="preserve"> MF</t>
    </r>
  </si>
  <si>
    <t>• Restricciones de acceso a mercados;
• Daños reputacionales;
• Presiones regulatorias.</t>
  </si>
  <si>
    <t>• Diferenciación;
• Aumento de la productividad;
• Acceso a nuevos mercados.</t>
  </si>
  <si>
    <t xml:space="preserve">Biodiversidad e impactos ecológicos </t>
  </si>
  <si>
    <t>Gestión de los impactos sobre la biodiversidad, incluyendo la conservación y la mitigación de daños a los ecosistemas.</t>
  </si>
  <si>
    <r>
      <rPr>
        <b/>
        <sz val="12"/>
        <color theme="1"/>
        <rFont val="Montserrat"/>
      </rPr>
      <t>GRI:</t>
    </r>
    <r>
      <rPr>
        <sz val="12"/>
        <color theme="1"/>
        <rFont val="Montserrat"/>
      </rPr>
      <t xml:space="preserve"> 101-1; 101-2; 101-3; 101-4; 101-5; 101-6; 101-7; 101-8
</t>
    </r>
    <r>
      <rPr>
        <b/>
        <sz val="12"/>
        <color theme="1"/>
        <rFont val="Montserrat"/>
      </rPr>
      <t>GRI Sectorial:</t>
    </r>
    <r>
      <rPr>
        <sz val="12"/>
        <color theme="1"/>
        <rFont val="Montserrat"/>
      </rPr>
      <t xml:space="preserve"> 13.1.2; 13.1.3; 13.1.4; 13.1.5; 13.1.6
</t>
    </r>
    <r>
      <rPr>
        <b/>
        <sz val="12"/>
        <color theme="1"/>
        <rFont val="Montserrat"/>
      </rPr>
      <t>SASB</t>
    </r>
    <r>
      <rPr>
        <sz val="12"/>
        <color theme="1"/>
        <rFont val="Montserrat"/>
      </rPr>
      <t>: FB-MP-160a.1</t>
    </r>
  </si>
  <si>
    <t>• Daños reputacionales;
• Pérdida de biodiversidad;
• Multas, embargos y sanciones.</t>
  </si>
  <si>
    <t>• Conservación ambiental;
• Acceso a incentivos;
• Innovación tecnológica.</t>
  </si>
  <si>
    <t>Gestión de las emisiones de Gases de Efecto Invernadero (GEI), de los riesgos climáticos y de las estrategias de mitigación y adaptación.</t>
  </si>
  <si>
    <r>
      <rPr>
        <b/>
        <sz val="12"/>
        <rFont val="Montserrat"/>
      </rPr>
      <t>GRI:</t>
    </r>
    <r>
      <rPr>
        <sz val="12"/>
        <rFont val="Montserrat"/>
      </rPr>
      <t xml:space="preserve"> 102-1; 102-2; 102-3; 102-4; 102-5; 102-6; 102-7; 102-8; 102-9; 102-10; 201-2                                                                                                                                                
</t>
    </r>
    <r>
      <rPr>
        <b/>
        <sz val="12"/>
        <rFont val="Montserrat"/>
      </rPr>
      <t>GRI Sectorial:</t>
    </r>
    <r>
      <rPr>
        <sz val="12"/>
        <rFont val="Montserrat"/>
      </rPr>
      <t xml:space="preserve"> 13.1.2; 13.1.3; 13.1.4; 13.1.5; 13.1.6
</t>
    </r>
    <r>
      <rPr>
        <b/>
        <sz val="12"/>
        <rFont val="Montserrat"/>
      </rPr>
      <t>SASB</t>
    </r>
    <r>
      <rPr>
        <sz val="12"/>
        <rFont val="Montserrat"/>
      </rPr>
      <t>: FB-MP-110a.1; FB-MP-110a.2</t>
    </r>
  </si>
  <si>
    <t>• Costos regulatorios;
• Restricciones operativas.</t>
  </si>
  <si>
    <t>• Mercado de carbono;
• Financiamiento;
• Resiliencia climática.</t>
  </si>
  <si>
    <t>Prosperidad de nuestra gente</t>
  </si>
  <si>
    <t>Gestión de los riesgos ocupacionales y promoción de la salud y la seguridad en el lugar de trabajo.</t>
  </si>
  <si>
    <r>
      <rPr>
        <b/>
        <sz val="12"/>
        <color theme="1"/>
        <rFont val="Montserrat"/>
      </rPr>
      <t>GRI:</t>
    </r>
    <r>
      <rPr>
        <sz val="12"/>
        <color theme="1"/>
        <rFont val="Montserrat"/>
      </rPr>
      <t xml:space="preserve"> 403-1; 403-3; 403-5; 403-6; 403-8; 403-9; 403-10; 401-2
</t>
    </r>
    <r>
      <rPr>
        <b/>
        <sz val="12"/>
        <color theme="1"/>
        <rFont val="Montserrat"/>
      </rPr>
      <t>GRI Sectorial:</t>
    </r>
    <r>
      <rPr>
        <sz val="12"/>
        <color theme="1"/>
        <rFont val="Montserrat"/>
      </rPr>
      <t xml:space="preserve"> 13.19.10; 13.19.11
</t>
    </r>
    <r>
      <rPr>
        <b/>
        <sz val="12"/>
        <color theme="1"/>
        <rFont val="Montserrat"/>
      </rPr>
      <t>SASB:</t>
    </r>
    <r>
      <rPr>
        <sz val="12"/>
        <color theme="1"/>
        <rFont val="Montserrat"/>
      </rPr>
      <t xml:space="preserve"> FB-MP-320a.1</t>
    </r>
  </si>
  <si>
    <t>• Accidentes y enfermedades ocupacionales;
• Pasivos laborales;
• Ausentismo.</t>
  </si>
  <si>
    <t>• Productividad;
• Retención de talento;
• Compromiso.</t>
  </si>
  <si>
    <t>Gestión de las prácticas laborales, la diversidad, la capacitación y el desarrollo de los colaboradores.</t>
  </si>
  <si>
    <r>
      <rPr>
        <b/>
        <sz val="12"/>
        <color theme="1"/>
        <rFont val="Montserrat"/>
      </rPr>
      <t>GRI:</t>
    </r>
    <r>
      <rPr>
        <sz val="12"/>
        <color theme="1"/>
        <rFont val="Montserrat"/>
      </rPr>
      <t xml:space="preserve"> 202-1; 401-1; 401-2; 401-3; 404-1; 404-2; 404-3; 405-1; 405-2
</t>
    </r>
    <r>
      <rPr>
        <b/>
        <sz val="12"/>
        <color theme="1"/>
        <rFont val="Montserrat"/>
      </rPr>
      <t>GRI Sectorial:</t>
    </r>
    <r>
      <rPr>
        <sz val="12"/>
        <color theme="1"/>
        <rFont val="Montserrat"/>
      </rPr>
      <t>13.21.2; 13.21.3</t>
    </r>
  </si>
  <si>
    <t>• Rotación de personal;
• Pasivos laborales;
• Baja cualificación de la fuerza laboral.</t>
  </si>
  <si>
    <t>• Compromiso;
• Retención de talento;
• Diversidad;
• Desarrollo del talento.</t>
  </si>
  <si>
    <t>Calidad del producto y Bienestar animal</t>
  </si>
  <si>
    <t>Gestión de la calidad y la inocuidad de los alimentos a lo largo de la cadena productiva.</t>
  </si>
  <si>
    <r>
      <rPr>
        <b/>
        <sz val="12"/>
        <color theme="1"/>
        <rFont val="Montserrat"/>
      </rPr>
      <t>GRI:</t>
    </r>
    <r>
      <rPr>
        <sz val="12"/>
        <color theme="1"/>
        <rFont val="Montserrat"/>
      </rPr>
      <t xml:space="preserve"> 416-1; 416-2; 417-1
</t>
    </r>
    <r>
      <rPr>
        <b/>
        <sz val="12"/>
        <color theme="1"/>
        <rFont val="Montserrat"/>
      </rPr>
      <t>SASB:</t>
    </r>
    <r>
      <rPr>
        <sz val="12"/>
        <color theme="1"/>
        <rFont val="Montserrat"/>
      </rPr>
      <t xml:space="preserve"> FB-MP-250a.1; FB-MP-250a.2; FB-MP-250a.3
</t>
    </r>
    <r>
      <rPr>
        <b/>
        <sz val="12"/>
        <color theme="1"/>
        <rFont val="Montserrat"/>
      </rPr>
      <t xml:space="preserve">Indicadores Propios: </t>
    </r>
    <r>
      <rPr>
        <sz val="12"/>
        <color theme="1"/>
        <rFont val="Montserrat"/>
      </rPr>
      <t>MF-6; MF-7</t>
    </r>
  </si>
  <si>
    <t>• Retiro de productos del mercado (recalls);
• Restricciones de acceso a mercados;
• Disminución de la cartera de clientes;
• Pérdida de confianza.</t>
  </si>
  <si>
    <t>• Fidelización;
• Diferenciación;
• Acceso a mercados;
• Transparencia.</t>
  </si>
  <si>
    <t>Bienestar animal</t>
  </si>
  <si>
    <t>Gestión de las prácticas de manejo y bienestar animal alineadas con los estándares regulatorios y del mercado.</t>
  </si>
  <si>
    <r>
      <rPr>
        <b/>
        <sz val="12"/>
        <color theme="1"/>
        <rFont val="Montserrat"/>
      </rPr>
      <t>GRI Sectorial:</t>
    </r>
    <r>
      <rPr>
        <sz val="12"/>
        <color theme="1"/>
        <rFont val="Montserrat"/>
      </rPr>
      <t xml:space="preserve"> 13.11.2
</t>
    </r>
    <r>
      <rPr>
        <b/>
        <sz val="12"/>
        <color theme="1"/>
        <rFont val="Montserrat"/>
      </rPr>
      <t>SASB:</t>
    </r>
    <r>
      <rPr>
        <sz val="12"/>
        <color theme="1"/>
        <rFont val="Montserrat"/>
      </rPr>
      <t xml:space="preserve"> FB-MP-410a; FB-MP-430a; FB-MP-440a; FB-MP-260
</t>
    </r>
    <r>
      <rPr>
        <b/>
        <sz val="12"/>
        <color theme="1"/>
        <rFont val="Montserrat"/>
      </rPr>
      <t>Indicadores Propios:</t>
    </r>
    <r>
      <rPr>
        <sz val="12"/>
        <color theme="1"/>
        <rFont val="Montserrat"/>
      </rPr>
      <t xml:space="preserve"> MF-4</t>
    </r>
  </si>
  <si>
    <t>• Restricciones de acceso a mercados;
• Daños reputacionales.</t>
  </si>
  <si>
    <t xml:space="preserve">• Certificaciones;
• Acceso a mercados;
• Mejora de la calidad. </t>
  </si>
  <si>
    <t>Gestión sólida y comprometida</t>
  </si>
  <si>
    <t>Gestión de la presencia en los mercados y generación de valor económico.</t>
  </si>
  <si>
    <r>
      <rPr>
        <b/>
        <sz val="12"/>
        <color theme="1"/>
        <rFont val="Montserrat"/>
      </rPr>
      <t>GRI:</t>
    </r>
    <r>
      <rPr>
        <sz val="12"/>
        <color theme="1"/>
        <rFont val="Montserrat"/>
      </rPr>
      <t xml:space="preserve"> 201-1
</t>
    </r>
    <r>
      <rPr>
        <b/>
        <sz val="12"/>
        <color theme="1"/>
        <rFont val="Montserrat"/>
      </rPr>
      <t xml:space="preserve">GRI Sectorial: </t>
    </r>
    <r>
      <rPr>
        <sz val="12"/>
        <color theme="1"/>
        <rFont val="Montserrat"/>
      </rPr>
      <t xml:space="preserve">13.22.2
</t>
    </r>
    <r>
      <rPr>
        <b/>
        <sz val="12"/>
        <color theme="1"/>
        <rFont val="Montserrat"/>
      </rPr>
      <t>SASB:</t>
    </r>
    <r>
      <rPr>
        <sz val="12"/>
        <color theme="1"/>
        <rFont val="Montserrat"/>
      </rPr>
      <t xml:space="preserve"> FB-MP-000.A; FB-MP-250a.4            </t>
    </r>
    <r>
      <rPr>
        <b/>
        <sz val="12"/>
        <color theme="1"/>
        <rFont val="Montserrat"/>
      </rPr>
      <t>Indicadores Propios</t>
    </r>
    <r>
      <rPr>
        <sz val="12"/>
        <color theme="1"/>
        <rFont val="Montserrat"/>
      </rPr>
      <t>: MF-3; MF-5</t>
    </r>
  </si>
  <si>
    <t>• Volatilidad;
• Barreras comerciales;
• Restricciones operativas.</t>
  </si>
  <si>
    <t>• Diversificación;
• Crecimiento;
• Competitividad.</t>
  </si>
  <si>
    <t>Gestión de riesgos relacionados con la ética, la corrupción y el cumplimiento normativo.</t>
  </si>
  <si>
    <r>
      <rPr>
        <b/>
        <sz val="12"/>
        <color theme="1"/>
        <rFont val="Montserrat"/>
      </rPr>
      <t xml:space="preserve">GRI: </t>
    </r>
    <r>
      <rPr>
        <sz val="12"/>
        <color theme="1"/>
        <rFont val="Montserrat"/>
      </rPr>
      <t xml:space="preserve">205-1; 205-2; 205-3; 406-1
</t>
    </r>
    <r>
      <rPr>
        <b/>
        <sz val="12"/>
        <color theme="1"/>
        <rFont val="Montserrat"/>
      </rPr>
      <t xml:space="preserve">GRI Sectorial: </t>
    </r>
    <r>
      <rPr>
        <sz val="12"/>
        <color theme="1"/>
        <rFont val="Montserrat"/>
      </rPr>
      <t xml:space="preserve">13.26.2; 13.26.3; 13.26.4
</t>
    </r>
    <r>
      <rPr>
        <b/>
        <sz val="12"/>
        <color theme="1"/>
        <rFont val="Montserrat"/>
      </rPr>
      <t xml:space="preserve">Indicadores Propios: </t>
    </r>
    <r>
      <rPr>
        <sz val="12"/>
        <color theme="1"/>
        <rFont val="Montserrat"/>
      </rPr>
      <t>MF-2</t>
    </r>
  </si>
  <si>
    <t>• Sanciones;
• Daños reputacionales.</t>
  </si>
  <si>
    <t>• Confianza;
• Gobernanza;
• Atracción de inversiones.</t>
  </si>
  <si>
    <t>Compromiso de Sostenibilidad</t>
  </si>
  <si>
    <t>En Minerva Foods, el Compromiso con la Sostenibilidad refleja nuestra responsabilidad de conducir los negocios de manera ética, transparente y alineada con las demandas de un mercado cada vez más atento a los impactos sociales y ambientales.
Con operaciones en América del Sur y Oceanía, asumimos metas claras para fortalecer la ecoeficiencia en las operaciones bajo nuestro control, monitorear la deforestación ilegal en la cadena de valor, desarrollar el Programa Renove junto con establecimientos ganaderos asociados y promover el Bienestar Animal.</t>
  </si>
  <si>
    <t>Gestión de la Cadena de Suministro – Proveedores Directos</t>
  </si>
  <si>
    <t>Meta</t>
  </si>
  <si>
    <t>Meta intermedia</t>
  </si>
  <si>
    <t>Métrica</t>
  </si>
  <si>
    <t>2023</t>
  </si>
  <si>
    <t>2024</t>
  </si>
  <si>
    <t>2025</t>
  </si>
  <si>
    <t>Evolución</t>
  </si>
  <si>
    <t>En Brasil, mantener el 100% de las fincas proveedoras directas monitoreadas según criterios socioambientales</t>
  </si>
  <si>
    <t>No aplica</t>
  </si>
  <si>
    <t>Porcentaje de proveedores directos de ganado monitoreados en Brasil</t>
  </si>
  <si>
    <t>100,00 % de los proveedores directos monitoreados en Brasil</t>
  </si>
  <si>
    <t>Minerva Foods realiza el monitoreo del 100 % de las fincas proveedoras directas en todos los biomas de Brasil, con base en criterios socioambientales.</t>
  </si>
  <si>
    <t>Para 2030, ampliar el monitoreo de las fincas proveedoras directas, con base en los criterios socioambientales establecidos en la política de “Adquisición de Commodities Agrícolas y Productos Pecuarios” de la Compañía, a los demás países de América del Sur donde opera.</t>
  </si>
  <si>
    <t>• Paraguay: 100,00 % para 2021;
• Colombia: 100,00 % para 2023;
• Uruguay: 100,00 % para 2025;
• Argentina: 100,00 % para 2030.</t>
  </si>
  <si>
    <t>Porcentaje de proveedores monitoreados por país</t>
  </si>
  <si>
    <t>• Paraguay: 100,00 %;
• Colombia: 100,00 %;
• Argentina: ~90,00 %;
• Uruguay: &gt;60,00 %.</t>
  </si>
  <si>
    <t>100,00 % de los proveedores directos de ganado monitoreados en Paraguay, Colombia, Uruguay y Argentina.</t>
  </si>
  <si>
    <r>
      <t xml:space="preserve">La inversión en tecnología, las alianzas estratégicas y el compromiso de la cadena de valor hicieron posible alcanzar esta meta </t>
    </r>
    <r>
      <rPr>
        <b/>
        <sz val="11"/>
        <color theme="1"/>
        <rFont val="Montserrat"/>
      </rPr>
      <t>seis años antes de lo previsto.</t>
    </r>
  </si>
  <si>
    <t>Mapear los ciclos de producción (cría, recría y engorde) utilizados en las fincas proveedoras directas de la Compañía en todos los países de América del Sur donde opera, hasta diciembre de 2024.</t>
  </si>
  <si>
    <t>Mapeo en curso</t>
  </si>
  <si>
    <t>100,00 % de las fincas proveedoras directas en América del Sur con los ciclos de producción mapeados.</t>
  </si>
  <si>
    <t>El mapeo completo contribuyó directamente a una comprensión más integral de la cadena de valor de la ganadería y al desarrollo de soluciones para la trazabilidad integral en cada uno de los países donde opera la Compañía.</t>
  </si>
  <si>
    <t>Gestión de la Cadena de Suministro – Proveedores Indirectos</t>
  </si>
  <si>
    <t>Para 2030, desarrollar e implementar un programa para el monitoreo de las fincas proveedoras indirectas, con base en los criterios socioambientales establecidos en la política de “Adquisición de Commodities Agrícolas y Productos Pecuarios” de la Compañía, en los países de América del Sur donde opera.</t>
  </si>
  <si>
    <t xml:space="preserve">Brasil (Amazonía) | 2021: Integración de Visipec® al sistema de geomonitoreo.
</t>
  </si>
  <si>
    <t>Implementación de Visipec® realizada en 2021. Continuidad de su uso en Brasil.</t>
  </si>
  <si>
    <r>
      <t xml:space="preserve">La gestión de la cadena ganadera, un pilar estratégico de Minerva Foods, avanzó en 2025 con la consolidación del Programa Global de Gestión de Proveedores. Asimismo, la trazabilidad de indirectos se </t>
    </r>
    <r>
      <rPr>
        <sz val="11"/>
        <color rgb="FFFF0000"/>
        <rFont val="Montserrat"/>
      </rPr>
      <t xml:space="preserve">amplió </t>
    </r>
    <r>
      <rPr>
        <sz val="11"/>
        <color theme="1"/>
        <rFont val="Montserrat"/>
      </rPr>
      <t xml:space="preserve">mediante el fortalecimiento de protocolos, tecnologías y </t>
    </r>
    <r>
      <rPr>
        <sz val="11"/>
        <color rgb="FFFF0000"/>
        <rFont val="Montserrat"/>
      </rPr>
      <t>los</t>
    </r>
    <r>
      <rPr>
        <sz val="11"/>
        <color theme="1"/>
        <rFont val="Montserrat"/>
      </rPr>
      <t xml:space="preserve"> análisis de riesgo territorial.</t>
    </r>
  </si>
  <si>
    <t xml:space="preserve">Brasil | 2021: Transferencia de la tecnología de geomonitoreo a los productores mediante SMGeo Prospec® (alianza con Niceplanet).
</t>
  </si>
  <si>
    <t>Expansión de SMGeo Prospec® con más de 3 mil vouchers y capacitaciones para productores ganaderos.</t>
  </si>
  <si>
    <t>Más de 3,5 mil vouchers y capacitaciones para productores ganaderos.</t>
  </si>
  <si>
    <t>Más de 4.500 vouchers Prospec® distribuidos.</t>
  </si>
  <si>
    <t xml:space="preserve">Brasil (Amazonía Legal y Maranhão) | 2025: Monitoreo de proveedores indirectos (nivel 1) para el 100 % de los animales.
</t>
  </si>
  <si>
    <t>-</t>
  </si>
  <si>
    <t>Consolidación del Programa Minerva View; avance en los protocolos de ciclo completo y trazabilidad individual;</t>
  </si>
  <si>
    <t>Aplicación global de los protocolos de trazabilidad y monitoreo de indirectos; más de 151 mil animales rastreados (ciclo completo/Tier 1); más de 1.000 establecimientos reintegrados (Programa Reconecta).</t>
  </si>
  <si>
    <t>América del Sur | 2025: Definición de herramientas de trazabilidad para proveedores indirectos.
América del Sur | 2027: Monitoreo de proveedores indirectos con cobertura del 25 % de los animales.
América del Sur | 2028: Monitoreo de proveedores indirectos con cobertura del 50 % de los animales.
América del Sur | 2029: Monitoreo de proveedores indirectos con cobertura del 75 % de los animales.</t>
  </si>
  <si>
    <t>Consolidación del Programa Minerva View; avance en los protocolos de ciclo completo y trazabilidad individual.</t>
  </si>
  <si>
    <t>Aplicación global de los protocolos de trazabilidad y monitoreo de proveedores indirectos; más de 151 mil animales rastreados (ciclo completo/Tier 1); más de 1.000 establecimientos reintegrados (Programa Reconecta).</t>
  </si>
  <si>
    <t>Ecoeficiencia en las operaciones controladas</t>
  </si>
  <si>
    <t>Con respecto a 2020, reducir en un 30 % la intensidad de las emisiones de gases de efecto invernadero (tCO₂e/TPA), considerando los alcances 1 y 2, para 2030.</t>
  </si>
  <si>
    <t>Año base 2020: 0,20 tCO₂e/TPA</t>
  </si>
  <si>
    <t>Intensidad de emisiones: emisiones totales de los alcances 1 y 2 por tonelada de producto terminado (TPA).</t>
  </si>
  <si>
    <t>0,20</t>
  </si>
  <si>
    <t>0,19</t>
  </si>
  <si>
    <t>Mejora del inventario de GEI mediante el perfeccionamiento de metodologías, factores de emisión y controles internos, fortaleciendo la calidad, trazabilidad y confiabilidad de los datos. Se destaca la actualización de los factores de emisión del Alcance 3 (fermentación entérica y gestión de estiércol), basada en inventarios nacionales, así como la revisión de las categorías de energía y residuos, garantizando una mayor precisión de la información reportada.</t>
  </si>
  <si>
    <t>Mantener en cero las emisiones netas del Alcance 2 (market-based).</t>
  </si>
  <si>
    <t>Emisiones del Alcance 2 (enfoque basado en el mercado)</t>
  </si>
  <si>
    <t>Desde 2020, Minerva Foods mantiene en cero las emisiones netas del Alcance 2 (enfoque basado en el mercado) mediante la adquisición de I-RECs, promoviendo el uso de energía renovable. En 2025, entró en operación el Parque Solar Irapuru II (MG), con una capacidad instalada de 48,118 MWac, destinado a la autogeneración y al suministro de energía 100 % renovable para las operaciones en Brasil.</t>
  </si>
  <si>
    <t>Desarrollo del Programa Renove en fincas asociadas.</t>
  </si>
  <si>
    <t>A partir de 2030, adquirir al menos el 50 % de los animales provenientes de establecimientos proveedores participantes del Programa Renove.</t>
  </si>
  <si>
    <t>Porcentaje de animales adquiridos de establecimientos participantes del programa.</t>
  </si>
  <si>
    <t>Desarrollo de los proyectos de certificación de carbono neutro (Zero Carbon Impact) y de generación de créditos de carbono.</t>
  </si>
  <si>
    <t>Avances en la certificación de carbono neutro (5,32 % de los animales) y en la estructuración de créditos de carbono; progreso en el proyecto piloto de reducción del metano entérico.</t>
  </si>
  <si>
    <t>5 % de los animales adquiridos provenientes de establecimientos certificados bajo el protocolo Carbon Neutral.</t>
  </si>
  <si>
    <t>En 2025, el Programa Renove se expandió a Paraguay y al estado de Rio Grande do Sul, en Brasil, totalizando 155 establecimientos participantes (120 en Uruguay, 6 en Paraguay y 29 en Brasil). La expansión del programa a Argentina está prevista para 2026.</t>
  </si>
  <si>
    <t>Medir la huella de carbono de los establecimientos ganaderos mediante metodologías reconocidas y promover la adopción de prácticas de bajas emisiones.</t>
  </si>
  <si>
    <t>Protocolos y prácticas</t>
  </si>
  <si>
    <t>Desarrollo de un protocolo de Medición, Reporte y Verificación (MRV) para el agronegocio.</t>
  </si>
  <si>
    <t>Promoción de prácticas sostenibles a través del Programa Renove: manejo de pasturas, integración agricultura-ganadería-bosque (ILPF), aumento de la productividad y reducción de las emisiones de metano.</t>
  </si>
  <si>
    <t>Continuidad de las prácticas del Programa Renove, con foco en manejo de pasturas, ILPF, productividad y reducción de metano.</t>
  </si>
  <si>
    <t>El Programa Renove realiza un diagnóstico integral de las emisiones en los establecimientos ganaderos y avanza continuamente en la recopilación de datos, los cálculos y los procesos de validación, en línea con el GHG Protocol y las directrices del IPCC, con verificación independiente. Los productores reciben asistencia técnica para la adopción de prácticas de bajas emisiones.</t>
  </si>
  <si>
    <t>Bienestar Animal (metas globales para todas las especies)</t>
  </si>
  <si>
    <t>Para 2040, no utilizar antibióticos de forma profiláctica ni metafiláctica en el 80 % de la cadena global de proteína animal.</t>
  </si>
  <si>
    <t>Porcentaje de proveedores que reportaron no utilizar antibióticos con fines profilácticos y/o metafilácticos.</t>
  </si>
  <si>
    <t>41,10%</t>
  </si>
  <si>
    <t>66,50%</t>
  </si>
  <si>
    <t>Actualmente, Minerva Foods tiene mapeado el 66,5 % de su cadena de suministro en relación con los requisitos de bienestar animal. El objetivo es alcanzar el 100 % de cobertura del mapeo para 2028 y llevar a cabo las adecuaciones para cumplir la meta establecida para 2040.</t>
  </si>
  <si>
    <t>No utilizar animales clonados, genéticamente modificados ni hormonas de crecimiento en la cadena global de suministro de la Compañía.</t>
  </si>
  <si>
    <t>Porcentaje de animales clonados; Porcentaje de animales genéticamente modificados; Porcentaje de uso de hormonas de crecimiento.</t>
  </si>
  <si>
    <t>Posicionamiento expresado en la Política de Bienestar Animal de Minerva Foods. No se permite el uso de animales genéticamente modificados, clonados ni de hormonas promotoras del crecimiento en la cadena productiva.</t>
  </si>
  <si>
    <t>Impulsar iniciativas para reducir la dependencia de alimentos de origen animal mediante la disminución de desperdicios, el mejor aprovechamiento de las materias primas, diversificación del modelo de negocio, de fuentes de proteína y el desarrollo de nuevos productos a través de reformulaciones, con alcance global en toda la Compañía.</t>
  </si>
  <si>
    <t>Recurrente</t>
  </si>
  <si>
    <t>Minerva Foods cuenta con estrategias de negocio claramente definidas para reducir la dependencia de alimentos de origen animal. Estas estrategias se basan en la reducción de desperdicios —Minerva Biodiesel, mejor aprovechamiento de las materias primas - Minerva Casings; Minerva Ingredients; Minerva Leather; cambios en el enfoque del negocio, a través de su iniciativa de Corporate Venture Capital, que invierte en startups que impulsan negocios más allá de la cadena de valor de la proteína animal, así como por medio de su subsidiaria MyCarbon. La Compañía también invierte en la producción y comercialización de productos elaborados con proteínas alternativas y incluye en su portafolio con milanesas a base de soja.</t>
  </si>
  <si>
    <t>Para 2023, sustituir el ingrediente huevo en el 100 % de la línea tradicional de patés por ingredientes de origen vegetal.</t>
  </si>
  <si>
    <t>Porcentaje de la línea de patés tradicionales que no contiene huevo en su formulación.</t>
  </si>
  <si>
    <t>Entre 2022 y 2023, la Compañía reformuló su línea de patés, sustituyendo el huevo en polvo por ingredientes de origen vegetal (como harina de papa), eliminando su uso en 2023 y reduciendo aproximadamente una tonelada.</t>
  </si>
  <si>
    <t>Certificación de todas las unidades para 2024.</t>
  </si>
  <si>
    <t>Porcentaje de unidades</t>
  </si>
  <si>
    <t>Para 2024, la Compañía alcanzó el 100 % de certificación en bienestar animal en las operaciones existentes en ese momento. Todo el proceso de sacrificio de bovinos está certificado bajo el protocolo del North American Meat Institute (NAMI), mediante auditorías no anunciadas. Adicionalmente, el 100 % del sacrificio de ovinos en Australia está certificado por el Australian Livestock Processing Industry Animal Welfare Certification System (AAWCS). En 2025, con la incorporación de una nueva operación en Chile, aún en proceso de adecuación a los protocolos de la Compañía, el indicador se encuentra en actualización. La unidad está implementando las prácticas y requisitos necesarios para obtener la certificación, con la expectativa de alinearse a los estándares corporativos en el próximo ciclo.</t>
  </si>
  <si>
    <t>Bienestar Animal (metas globales específicas por especie)</t>
  </si>
  <si>
    <t>Hemos establecido 54 metas de Bienestar Animal, considerando las mejores prácticas del mercado, las recomendaciones de organismos reconocidos internacionalmente y estudios de benchmarking. Las metas relacionadas con especies específicas se detallan en el Informe de Bienestar Animal: https://minervafoods.com/es/indicadores-insights-esg/</t>
  </si>
  <si>
    <t>Notas: Minerva Foods actualiza trimestralmente a sus grupos de interés sobre los avances de sus Compromisos. La información se publica en los informes trimestrales de resultados disponibles en el sitio de Relación con Inversionistas¹ y también en la sección Compromisos con la Sostenibilidad² del sitio institucional.</t>
  </si>
  <si>
    <t>1. http://ri.minervafoods.com/resultados-trimestrais/</t>
  </si>
  <si>
    <t>2. https://minervafoods.com/es/compromiso/</t>
  </si>
  <si>
    <t>3. Considera las emisiones del Alcance 2 neutralizadas mediante la adquisición de Certificados de Energía Renovable (I-REC).</t>
  </si>
  <si>
    <t>4. TPA (Tonelada de Producto Terminado), considerando la producción de carne fresca, productos procesados, subproductos del sacrificio, biodiésel y cuero.</t>
  </si>
  <si>
    <t>GRI 3-3
Gestión del tema material: Ética, gestión de riesgos y cumplimiento</t>
  </si>
  <si>
    <t>A través de un área independiente de Compliance y de un Programa de Integridad, la Compañía actúa con foco en la prevención, mitigación y monitoreo de impactos. Considerando el sector en el que opera y la complejidad de sus actividades, los riesgos relacionados con este tema cuentan con un entorno de control respaldado por una estructura de gobernanza sólida.
La Compañía mantiene políticas y compromisos específicos en esta materia, incluyendo el Código de Ética, el Código de Conducta para Socios Comerciales y políticas anticorrupción y de integridad, además de su adhesión a iniciativas externas relacionadas con la ética empresarial. Las medidas adoptadas incluyen la evaluación de riesgos de integridad, estándares de conducta, comunicación y capacitación, gestión de socios comerciales, un canal confidencial de denuncias, investigaciones y actividades de monitoreo.
Se identifican impactos económicos asociados a riesgos legales y financieros, que pueden materializarse en caso de fallas o desviaciones de conducta. El Programa de Integridad contribuye a la mitigación de estos riesgos y, cuando corresponde, a la reducción de sanciones. Estas estructuras fortalecen la reputación y la competitividad, incrementan la confianza de clientes, inversionistas y grupos de interés, y respaldan la toma de decisiones y la gobernanza.
En relación con las personas, la promoción de la ética y la integridad fortalece la cultura organizacional, aumenta la confianza y la satisfacción de los colaboradores y promueve un entorno de trabajo seguro, saludable, justo y ético.
La eficacia de las medidas se monitorea mediante capacitaciones con evaluación, seguimiento de las comunicaciones internas, pruebas de cumplimiento, monitoreo de los registros del canal de denuncias y evaluación de riesgos de integridad de terceros. La interacción con los grupos de interés se sustenta en el apoyo de la alta dirección y en la divulgación de información sobre la gestión de este tema y la eficacia de las medidas a través de canales institucionales e informes públicos. Para mantener un canal de contacto con los públicos interno y externo para la recepción de reportes, la Compañía cuenta con un canal confidencial, Conexión Minerva, gestionado por un tercero, que permite la presentación de denuncias de forma anónima.</t>
  </si>
  <si>
    <t>Anticorrupción</t>
  </si>
  <si>
    <t>Variación 24 vs 25</t>
  </si>
  <si>
    <t>Notas</t>
  </si>
  <si>
    <t>GRI 205-1  Operaciones evaluadas en función de
los riesgos relacionados con la corrupción</t>
  </si>
  <si>
    <t>n.º de operaciones evaluadas respecto de riesgos relacionados con la corrupción</t>
  </si>
  <si>
    <t>*Los datos no son directamente comparables entre los años debido a la evolución del alcance de consolidación de las operaciones evaluadas. A partir de 2025, la Compañía pasó a considerar todas sus operaciones, incluidas las unidades industriales, los centros de distribución, las oficinas y los negocios relacionados.</t>
  </si>
  <si>
    <t>% de operaciones evaluadas respecto de riesgos relacionados con la corrupción</t>
  </si>
  <si>
    <t>GRI 205-2  Comunicación y formación sobre políticas y procedimientos anticorrupción</t>
  </si>
  <si>
    <t>% de colaboradores comunicados sobre políticas anticorrupción*</t>
  </si>
  <si>
    <t>*Para el cálculo del indicador se consideró el total de colaboradores elegibles.
Se consideran habilitados los colaboradores de las áreas corporativas, de las oficinas comerciales y aquellos que ocupan cargos administrativos y de liderazgo, contratados hasta septiembre de 2025, dado que la capacitación se impartió en modalidad virtual.
Con excepción de Chile, se consideraron colaboradores habilitados de todas las demás operaciones y oficinas internacionales.</t>
  </si>
  <si>
    <t>% de colaboradores capacitados en políticas y procedimientos anticorrupción*</t>
  </si>
  <si>
    <t>Número total de colaboradores capacitados en políticas y procedimientos anticorrupción</t>
  </si>
  <si>
    <t>Número de colaboradores capacitados en políticas y procedimientos anticorrupción – Alta Dirección</t>
  </si>
  <si>
    <t xml:space="preserve">Porcentaje de colaboradores capacitados en políticas y procedimientos anticorrupción – Alta Dirección </t>
  </si>
  <si>
    <t>Número de colaboradores capacitados en políticas y procedimientos anticorrupción – Gerencia</t>
  </si>
  <si>
    <t>Porcentaje de colaboradores capacitados en políticas y procedimientos anticorrupción – Gerencia</t>
  </si>
  <si>
    <t>Número de colaboradores capacitados en políticas y procedimientos anticorrupción – Coordinación y Supervisión</t>
  </si>
  <si>
    <t>Porcentaje de colaboradores capacitados en políticas y procedimientos anticorrupción – Coordinación y Supervisión</t>
  </si>
  <si>
    <t>Número de colaboradores capacitados en políticas y procedimientos anticorrupción - Administrativo</t>
  </si>
  <si>
    <t>Porcentaje de colaboradores capacitados en políticas y procedimientos anticorrupción - Administrativo</t>
  </si>
  <si>
    <t>Número de colaboradores capacitados en políticas y procedimientos anticorrupción - Operativo</t>
  </si>
  <si>
    <t>Porcentaje de colaboradores capacitados en políticas y procedimientos anticorrupción - Operativo</t>
  </si>
  <si>
    <t>Número de trainees, pasantes y aprendices capacitados en políticas y procedimientos anticorrupción</t>
  </si>
  <si>
    <t>Porcentaje de trainees, pasantes y aprendices capacitados en políticas y procedimientos anticorrupción</t>
  </si>
  <si>
    <t>GRI 205-3</t>
  </si>
  <si>
    <t>Incidentes de corrupción confirmados y medidas tomadas</t>
  </si>
  <si>
    <t xml:space="preserve">No discriminación/
GRI 13: Sectores Agricultura, Acuicultura
y Pesca </t>
  </si>
  <si>
    <t>GRI 406-1
13.15.4</t>
  </si>
  <si>
    <t xml:space="preserve">Casos de discriminación y acciones correctivas emprendidas </t>
  </si>
  <si>
    <t xml:space="preserve">Indicador propio </t>
  </si>
  <si>
    <t>Total de registros</t>
  </si>
  <si>
    <t xml:space="preserve">La variación del indicador en comparación con el período anterior se debe a una mayor difusión del canal Conexión Minerva entre el público interno y los socios comerciales, así como al aumento del número de colaboradores derivado de la finalización de la integración de las unidades adquiridas a finales de 2024.
Los datos corresponden a los registros de denuncias realizados entre el 01/01/2025 y el 31/12/2025. El almacenamiento y la clasificación de las manifestaciones se realizan en un sistema, a través de una plataforma en línea administrada por una empresa tercera, calificada e independiente.	
		</t>
  </si>
  <si>
    <t>Número de registros del público interno</t>
  </si>
  <si>
    <t>Número de registros del público externo</t>
  </si>
  <si>
    <t>MF2 - Clasificación de los reportes recibidos a través de los canales de comunicación</t>
  </si>
  <si>
    <t>Conducta inapropiada</t>
  </si>
  <si>
    <t>Discriminación o acoso</t>
  </si>
  <si>
    <t>Conflicto de intereses</t>
  </si>
  <si>
    <t>Socioambiental</t>
  </si>
  <si>
    <t>Fraude/Robo/Corrupción</t>
  </si>
  <si>
    <t xml:space="preserve">Otros </t>
  </si>
  <si>
    <t>Total de reportes no clasificados</t>
  </si>
  <si>
    <t>Los reportes no clasificados son aquellos que fueron cerrados y devueltos debido a la insuficiencia de información para su investigación.</t>
  </si>
  <si>
    <t>Información adicional: La Compañía cuenta con un procedimiento global para el canal de denuncias denominado Conexión Minerva, cuyo objetivo es establecer directrices y buenas prácticas de gobernanza corporativa. Este documento estructura el funcionamiento del canal Conexión Minerva con el fin de proporcionar a colaboradores directos e indirectos, miembros de la administración, socios comerciales y comunidades un mecanismo de comunicación para atender consultas, sugerencias, reconocimientos y denuncias relacionadas con acciones de colaboradores y terceros que contravengan la legislación vigente, el Código de Ética – Guía de Conducta y el Código de Conducta para Socios Comerciales de Minerva S.A.
Los reportes son recibidos inicialmente por una empresa tercera e independiente, responsable de realizar las gestiones preliminares. Estos pueden presentarse de forma anónima o identificada, a través del sitio web (disponible las 24 horas del día) o por teléfono (únicamente en Brasil). Asimismo, se proporciona un número de protocolo para que el usuario pueda realizar el seguimiento del estado y la resolución de su registro.
Todos los reportes son evaluados internamente a nivel corporativo por un equipo dedicado, y las respuestas se registran en un campo específico de atención. El canal proporciona información sobre la cantidad de registros, clasificados por tipo de manifestación, incluyendo el número de denuncias nuevas, en proceso de tratamiento y finalizadas. Esta información es remitida mensualmente por el Ombudsperson/Secretario al Comité de Ética e Integridad.
Asimismo, la Compañía cuenta con un Comité de Ética institucional, cuya función principal es validar, solicitar información complementaria y recomendar investigaciones adicionales. El Comité tiene autonomía para evaluar las conductas de todos los colaboradores directos e indirectos, con o sin vínculo laboral, así como de proveedores y prestadores de servicios, siempre de conformidad con el Código de Ética – Guía de Conducta.
Ningún colaborador directo o indirecto, proveedor o prestador de servicios, independientemente de su cargo o del tiempo que lleve trabajando para la Compañía, incluida la totalidad de la Alta Dirección Ejecutiva, puede quedar exento de una evaluación rigurosa por parte del Comité una vez que haya sido denunciado o involucrado en una denuncia.</t>
  </si>
  <si>
    <t>GRI 3-3
Gestión del tema material: Presencia en el Mercado</t>
  </si>
  <si>
    <t>La presencia de la Compañía en mercados nacionales e internacionales está sujeta a condiciones comerciales, exigencias regulatorias y socioambientales, así como a la dinámica competitiva del sector. En este contexto, se observaron restricciones comerciales específicas en mercados clave, como China, además de una mayor presión competitiva y volatilidad en la demanda y los precios. Adicionalmente, a fines de 2025 se discutieron posibles medidas de protección comercial, como aranceles adicionales, con potencial impacto en los márgenes y volúmenes exportados en el mediano plazo.
La gestión de estos impactos está respaldada por políticas y compromisos corporativos, entre ellos el Código de Conducta, la Política de Sostenibilidad y la Política de Adquisición, así como por sistemas estructurados de control y monitoreo. Se destacan los protocolos de emergencia, las capacitaciones obligatorias (NR-13 y NR-36) y las auditorías de seguridad en todas las plantas, además del monitoreo geoespacial con bloqueo de proveedores no conformes y la implementación del Programa Renove, orientado a la adopción de prácticas bajas en carbono. Se aplican procesos de debida diligencia en la evaluación de nuevos socios y activos.
En el ámbito ambiental, se destacan las crecientes exigencias relacionadas con la deforestación cero y la debida diligencia, que demandan una trazabilidad sólida y pueden restringir el acceso a mercados. El aumento del volumen de operaciones también resultó en un incremento de la huella de carbono absoluta, sumado a las presiones para la reducción de emisiones, especialmente en el Alcance 3, y a la atención sobre biomas sensibles como el Cerrado y el Chaco. En respuesta, la Compañía fortaleció sus prácticas de monitoreo socioambiental, combate a la deforestación ilegal y mejora de la trazabilidad y el control de la cadena, alineadas a su estrategia de sostenibilidad.
En relación con las personas y los derechos humanos, se identificaron riesgos inherentes a la operación fabril, especialmente relacionados con la salud y seguridad en el trabajo, incluida la ocurrencia de fallecimientos en 2025, además de potenciales impactos sobre el empleo y los ingresos en escenarios de restricciones comerciales. Por otro lado, la Compañía contribuye al desarrollo socioeconómico de las comunidades locales, la generación de ingresos y la implementación de protocolos de salud y seguridad.
Asimismo, la Compañía mostró crecimiento de participación de mercado (market share), economías de escala y diversificación geográfica, además de oportunidades de acceso a mercados que valoran la trazabilidad y el cumplimiento socioambiental.
El seguimiento del desempeño se realiza mediante indicadores y metas internas, incluyendo el Compromiso con la Sostenibilidad, así como a través de auditorías internas y externas y participación en índices y rankings sectoriales. La transparencia y el relacionamiento con las partes interesadas se garantizan mediante la Política de Divulgación, el sitio de Relaciones con Inversores, la divulgación periódica de resultados y la interacción continua con el mercado, clientes e inversores.</t>
  </si>
  <si>
    <t>Desempeño Económico</t>
  </si>
  <si>
    <t>Observaciones</t>
  </si>
  <si>
    <t>GRI 201-1 Valor económico directo generado y distribuido</t>
  </si>
  <si>
    <t>Valor Agregado (R$ millones)</t>
  </si>
  <si>
    <t>Valor Agregado destinado a los colaboradores (R$ millones)</t>
  </si>
  <si>
    <t>Valor Agregado destinado a impuestos, tasas y contribuciones</t>
  </si>
  <si>
    <t>Valor Agregado destinado a la remuneración del capital de terceros (R$ millones)</t>
  </si>
  <si>
    <t>Valor Agregado destinado a la remuneración del capital propio (R$ millones)</t>
  </si>
  <si>
    <t>Ingresos Brutos (R$ millones)</t>
  </si>
  <si>
    <t>Ingresos Netos (R$ millones)</t>
  </si>
  <si>
    <t>Utilidad Neta (R$ millones)</t>
  </si>
  <si>
    <t>n.d</t>
  </si>
  <si>
    <t xml:space="preserve">Indicador Propio </t>
  </si>
  <si>
    <t>Bovinos</t>
  </si>
  <si>
    <t>MF5 - Animales comprados por tipo de cría</t>
  </si>
  <si>
    <t>Total</t>
  </si>
  <si>
    <t>Confinamiento</t>
  </si>
  <si>
    <t>32,65% de los animales adquiridos fueron criados en confinamiento</t>
  </si>
  <si>
    <t xml:space="preserve">Pasto </t>
  </si>
  <si>
    <t>35,25% de los animales adquiridos fueron criados en pasturas</t>
  </si>
  <si>
    <t>Semiconfinamiento</t>
  </si>
  <si>
    <t>21,45% de los animales adquiridos fueron criados en sistemas de semiconfinamiento</t>
  </si>
  <si>
    <t>Terminación Intensiva a Pasto (TIP)</t>
  </si>
  <si>
    <t>10,65% de los animales adquiridos fueron criados en sistemas de TIP</t>
  </si>
  <si>
    <t>Ovinos</t>
  </si>
  <si>
    <t>100% de los ovinos son criados a pasto</t>
  </si>
  <si>
    <t>MF3 - Volumen de Producción (TPA)</t>
  </si>
  <si>
    <t>Total de producto terminado (t)</t>
  </si>
  <si>
    <t>Argentina</t>
  </si>
  <si>
    <t>Australia</t>
  </si>
  <si>
    <t>Brasil</t>
  </si>
  <si>
    <t>Chile</t>
  </si>
  <si>
    <t>Primer año de operación en el país</t>
  </si>
  <si>
    <t>Colombia</t>
  </si>
  <si>
    <t>Paraguay</t>
  </si>
  <si>
    <t>Uruguay</t>
  </si>
  <si>
    <t>Gestión Hídrica</t>
  </si>
  <si>
    <t>GRI 3-3
Gestión del tema material: Gestión Hídrica</t>
  </si>
  <si>
    <t>Nuestra política ambiental refleja la preocupación por el consumo y la calidad del agua, y la organización forma parte del Pacto Global de la ONU. Nuestros compromisos incluyen respetar y proteger el medio ambiente y la comunidad mediante la prevención de la contaminación y la conservación de los recursos naturales, con miras a la sostenibilidad del negocio; gestionar los aspectos ambientales significativos con controles y tratamientos adecuados de sus efluentes líquidos, residuos sólidos, uso y emisión de energía y emisiones atmosféricas; cumplir con los requisitos legales, regulatorios y demás normas aplicables; y promover la mejora continua de los sistemas de gestión, procesos, productos y servicios para incrementar sus respectivos desempeños.
La organización establece controles para asegurar que los impactos ambientales sean gestionados, a través de la gestión de proveedores, trazabilidad, análisis y auditorías internas, comités gerenciales para el seguimiento de los planes de acción, proyectos de adecuación y mejora, además del monitoreo de la legislación vigente, incluyendo programas de reutilización del agua en áreas no prioritarias, buenas prácticas para la reducción del consumo, grupos de trabajo (CMQ - Círculo Minerva de Calidad) y comités de agua en las unidades industriales.
La organización desarrolló métodos de verificación mediante el monitoreo de sus indicadores, controles de cumplimiento legal para la legislación vigente, realización de listas de verificación del CMA (centro de monitoreo ambiental) y auditorías internas, capacitación de los equipos de Medio Ambiente en las unidades industriales, gestión de residuos, así como la implementación del sistema de gestión de acciones para cada ítem mencionado que haya presentado desviaciones, utilizando como evidencia cartas de reutilización, planilla central e informes del Centro de Monitoreo Ambiental.
Las partes interesadas forman parte del contexto en el que opera la organización y deben ser consideradas cuando las unidades industriales analizan críticamente sus contextos. Identificar a las partes interesadas y desarrollar relaciones con ellas posibilita la comunicación, lo que puede conducir al potencial de construir entendimiento, confianza y respeto mutuos; el resultado de las medidas organizacionales es solicitado directamente por proveedores, accionistas y organismos públicos, y la información se pone a disposición a través de informes divulgados anualmente.
En relación con la gestión del agua y los efluentes, se desarrolló una comprensión de cómo las actividades productivas, los productos y los servicios pueden generar impactos en este recurso. Como impactos reales: para el agua, el consumo de agua; y para los efluentes, el vertido de efluentes en cuerpos hídricos. Como impactos potenciales: para el agua, la escasez hídrica; y para los efluentes, la contaminación del suelo y de las napas freáticas. Como impactos negativos: para el agua, la escasez hídrica, la calidad del agua y los impactos en los ecosistemas; y para los efluentes, la contaminación de las aguas, la degradación de ecosistemas y el impacto en la salud humana. Como impactos positivos: para el agua, la educación ambiental para el consumo consciente; y para los efluentes, el uso del efluente en fertirriego para el aprovechamiento en otros cultivos, como el pastoreo de ganado. La organización declara que no está involucrada en ningún impacto negativo.</t>
  </si>
  <si>
    <t>Agua y Efluentes / SASB - Meat, Poultry &amp; Dairy</t>
  </si>
  <si>
    <t>FB-MP 140a.2 - Descripción de los riesgos de gestión del agua y análisis de estrategias y prácticas para mitigarlos / GRI 301-1</t>
  </si>
  <si>
    <t>Interacción con el agua como recurso compartido</t>
  </si>
  <si>
    <t>La organización obtiene agua a través de tres fuentes principales: subterráneo, superficial y adquisición de terceros. Tras esta captación, el agua obtenida es tratada en estaciones de tratamiento presentes en las unidades hasta alcanzar el estándar de potabilidad requerido. Este proceso garantiza que el agua pueda ser utilizada en las etapas de producción y en otros procesos dentro de la planta. Tras su uso, el agua residual es dirigida a las estaciones de tratamiento de efluentes. Una vez sometida al tratamiento necesario, el efluente tratado es devuelto a la naturaleza, pudiendo ser liberado en cuerpos hídricos o aplicado al suelo.
Según la metodología del WRI, en Brasil las unidades de Janaúba, Bagé y São Gabriel se encuentran en áreas de estrés hídrico. En LATAM, Carrasco continúa en estrés hídrico (medio-alto), Canelones ya no se encuentra en zona considerada de estrés, y Villa Mercedes pasó a ser clasificada en estrés hídrico.
La organización también utiliza metodologías internas, que incluyen la evaluación del historial de lluvias y períodos de escasez, para apoyar las decisiones sobre disponibilidad hídrica.
La organización desarrolla proyectos para la reducción del consumo, cuenta con sistemas de tratamiento para cumplir con los estándares legales, adopta una Política Ambiental general y monitorea indicadores de agua definidos por la dirección.
En Australia, el agua es comprada a una empresa distribuidora, los residuos industriales son devueltos para tratamiento con captación de metano, y se realizan análisis quincenales de residuos industriales y aguas pluviales para el monitoreo de nutrientes e impactos ambientales.</t>
  </si>
  <si>
    <t xml:space="preserve">GRI 303-2 </t>
  </si>
  <si>
    <t>Gestión de los impactos relacionados con el vertido de agua</t>
  </si>
  <si>
    <r>
      <t xml:space="preserve">Además de seguir los lineamientos de las resoluciones CONAMA 357, 430 y 503, la empresa adopta medidas de control interno, como el automonitoreo de los parámetros a través de sus propios laboratorios o de profesionales externos con las debidas acreditaciones, además de una </t>
    </r>
    <r>
      <rPr>
        <sz val="11"/>
        <color rgb="FFFF0000"/>
        <rFont val="Montserrat"/>
      </rPr>
      <t xml:space="preserve">red </t>
    </r>
    <r>
      <rPr>
        <sz val="11"/>
        <rFont val="Montserrat"/>
      </rPr>
      <t>especializada de proveedores altamente capacitados que nos brindan productos y servicios de consultoría, buscando siempre el mejor desempeño de los sistemas de tratamiento.
Minerva Foods Australia forma parte del programa COGEN, operado por Barwon Water. Los efluentes industriales son enviados a las Lagunas Anaeróbicas de Alta Tasa (HRAL) de Barwon Water, que reciben residuos industriales de alta concentración, capturan el metano y realizan digestión anaeróbica, maximizando la generación de biometano.
El biometano alimenta las unidades de cogeneración, produciendo electricidad y calor. La electricidad abastece la planta de Barwon Water, y el excedente es inyectado a la red eléctrica. El calor producido se utiliza para calentar el circuito de agua caliente, que transfiere calor a los circuitos de agua a 82 °C y 45 °C de las Lagunas Anaeróbicas de Alta Tasa (HRAL). El agua limpia y caliente es devuelta a la unidad, lo que reduce significativamente el costo de calentamiento del agua necesario para alcanzar los 82 °C requeridos para la higiene de la producción.</t>
    </r>
  </si>
  <si>
    <t xml:space="preserve">303-3 Extracción de agua  </t>
  </si>
  <si>
    <t>Extracción total de agua (ML) por fuente
Agua dulce (sólidos disueltos totales ≤1.000 mg/L)</t>
  </si>
  <si>
    <t>Las unidades industriales realizan la captación de agua de fuentes superficiales y/o subterráneas, siempre con la correspondiente licencia/concesión vigente ante los organismos competentes. Los volúmenes captados son monitoreados mediante control diario, garantizando la trazabilidad y el cumplimiento de los límites autorizados. Tras la captación, el agua es sometida a tratamiento hasta alcanzar el estándar de potabilidad y, luego, es distribuida para satisfacer las demandas de la planta.</t>
  </si>
  <si>
    <t>Extracción de agua proveniente de fuentes superficiales</t>
  </si>
  <si>
    <t>Extracción de agua proveniente de fuentes subterráneas</t>
  </si>
  <si>
    <t>Extracción de agua proveniente de terceros</t>
  </si>
  <si>
    <t>Extracción total de agua (ML) en áreas con estrés hídrico
Agua dulce (sólidos disueltos totales ≤1.000 mg/L)</t>
  </si>
  <si>
    <t>Extracción de agua en áreas de estrés hídrico proveniente de fuentes superficiales</t>
  </si>
  <si>
    <t>Extracción de agua en áreas de estrés hídrico proveniente de fuentes subterráneas</t>
  </si>
  <si>
    <t>Extracción de agua en áreas de estrés hídrico proveniente de terceros</t>
  </si>
  <si>
    <t>303-3 Extracción de agua / FB-MP 140a.1 - (1) Agua total extraída</t>
  </si>
  <si>
    <r>
      <t xml:space="preserve">Extracción total de agua (ML) - </t>
    </r>
    <r>
      <rPr>
        <b/>
        <sz val="11"/>
        <color theme="1"/>
        <rFont val="Montserrat"/>
      </rPr>
      <t>Argentina</t>
    </r>
    <r>
      <rPr>
        <sz val="11"/>
        <color theme="1"/>
        <rFont val="Montserrat"/>
      </rPr>
      <t xml:space="preserve"> por fuente
Agua dulce (sólidos disueltos totales ≤1.000 mg/L)</t>
    </r>
  </si>
  <si>
    <t xml:space="preserve">Extracción de agua proveniente de fuentes superficiales </t>
  </si>
  <si>
    <r>
      <t xml:space="preserve">Extracción total de agua (ML) - </t>
    </r>
    <r>
      <rPr>
        <b/>
        <sz val="11"/>
        <color theme="1"/>
        <rFont val="Montserrat"/>
      </rPr>
      <t>Australia</t>
    </r>
    <r>
      <rPr>
        <sz val="11"/>
        <color theme="1"/>
        <rFont val="Montserrat"/>
      </rPr>
      <t xml:space="preserve"> por fuente
Agua dulce (sólidos disueltos totales ≤1.000 mg/L)</t>
    </r>
  </si>
  <si>
    <r>
      <t xml:space="preserve">Extracción total de agua (ML) - </t>
    </r>
    <r>
      <rPr>
        <b/>
        <sz val="11"/>
        <color theme="1"/>
        <rFont val="Montserrat"/>
      </rPr>
      <t xml:space="preserve">Brasil </t>
    </r>
    <r>
      <rPr>
        <sz val="11"/>
        <color theme="1"/>
        <rFont val="Montserrat"/>
      </rPr>
      <t>por fuente
Agua dulce (sólidos disueltos totales ≤1.000 mg/L)</t>
    </r>
  </si>
  <si>
    <r>
      <t xml:space="preserve">Extracción total de agua (ML) - </t>
    </r>
    <r>
      <rPr>
        <b/>
        <sz val="11"/>
        <color theme="1"/>
        <rFont val="Montserrat"/>
      </rPr>
      <t>Chile</t>
    </r>
    <r>
      <rPr>
        <sz val="11"/>
        <color theme="1"/>
        <rFont val="Montserrat"/>
      </rPr>
      <t xml:space="preserve"> por fuente
Agua dulce (sólidos disueltos totales ≤1.000 mg/L)</t>
    </r>
  </si>
  <si>
    <r>
      <t xml:space="preserve">Extracción total de agua (ML) - </t>
    </r>
    <r>
      <rPr>
        <b/>
        <sz val="11"/>
        <color theme="1"/>
        <rFont val="Montserrat"/>
      </rPr>
      <t>Colombia</t>
    </r>
    <r>
      <rPr>
        <sz val="11"/>
        <color theme="1"/>
        <rFont val="Montserrat"/>
      </rPr>
      <t xml:space="preserve"> por fuente
Agua dulce (sólidos disueltos totales ≤1.000 mg/L)</t>
    </r>
  </si>
  <si>
    <r>
      <t xml:space="preserve">Extracción total de agua (ML) - </t>
    </r>
    <r>
      <rPr>
        <b/>
        <sz val="11"/>
        <color theme="1"/>
        <rFont val="Montserrat"/>
      </rPr>
      <t>Paraguay</t>
    </r>
    <r>
      <rPr>
        <sz val="11"/>
        <color theme="1"/>
        <rFont val="Montserrat"/>
      </rPr>
      <t xml:space="preserve"> por fuente
Agua dulce (sólidos disueltos totales ≤1.000 mg/L)</t>
    </r>
  </si>
  <si>
    <r>
      <t xml:space="preserve">Extracción total de agua (ML) - </t>
    </r>
    <r>
      <rPr>
        <b/>
        <sz val="11"/>
        <color theme="1"/>
        <rFont val="Montserrat"/>
      </rPr>
      <t>Uruguay</t>
    </r>
    <r>
      <rPr>
        <sz val="11"/>
        <color theme="1"/>
        <rFont val="Montserrat"/>
      </rPr>
      <t xml:space="preserve"> por fuente
Agua dulce (sólidos disueltos totales ≤1.000 mg/L)</t>
    </r>
  </si>
  <si>
    <t>GRI 303-4 Vertido de agua</t>
  </si>
  <si>
    <t>Vertido total de agua (ML) por fuente</t>
  </si>
  <si>
    <t>Vertido de agua superficial</t>
  </si>
  <si>
    <t>Vertido de agua subterránea</t>
  </si>
  <si>
    <t>Vertido de agua de terceros</t>
  </si>
  <si>
    <t>Vertido de agua en áreas de estrés hídrico (ML)</t>
  </si>
  <si>
    <t>Vertido de agua superficial en áreas de estrés hídrico (ML)</t>
  </si>
  <si>
    <t>Vertido de agua de terceros en áreas de estrés hídrico (ML)</t>
  </si>
  <si>
    <r>
      <t xml:space="preserve">Vertido total de agua (ML) - </t>
    </r>
    <r>
      <rPr>
        <b/>
        <sz val="11"/>
        <color theme="1"/>
        <rFont val="Montserrat"/>
      </rPr>
      <t>Argentina</t>
    </r>
  </si>
  <si>
    <t xml:space="preserve">Vertido de agua superficial </t>
  </si>
  <si>
    <r>
      <t xml:space="preserve">Vertido total de agua (ML) - </t>
    </r>
    <r>
      <rPr>
        <b/>
        <sz val="11"/>
        <color theme="1"/>
        <rFont val="Montserrat"/>
      </rPr>
      <t>Australia</t>
    </r>
  </si>
  <si>
    <r>
      <t xml:space="preserve">Vertido total de agua (ML) - </t>
    </r>
    <r>
      <rPr>
        <b/>
        <sz val="11"/>
        <color theme="1"/>
        <rFont val="Montserrat"/>
      </rPr>
      <t>Brasil</t>
    </r>
  </si>
  <si>
    <r>
      <t xml:space="preserve">Vertido total de agua (ML) - </t>
    </r>
    <r>
      <rPr>
        <b/>
        <sz val="11"/>
        <color theme="1"/>
        <rFont val="Montserrat"/>
      </rPr>
      <t>Chile</t>
    </r>
  </si>
  <si>
    <t>La empresa realiza el tratamiento primario de Residuos Industriales Líquidos (RILES), de conformidad con el Decreto N°609 del Ministerio de Obras Públicas. Posteriormente, los efluentes tratados son derivados a una estación elevadora de una empresa concesionaria de servicios de saneamiento. Los sólidos retenidos durante el proceso de tamizado son dispuestos en un relleno sanitario municipal.</t>
  </si>
  <si>
    <r>
      <t xml:space="preserve">Vertido total de agua (ML) - </t>
    </r>
    <r>
      <rPr>
        <b/>
        <sz val="11"/>
        <color theme="1"/>
        <rFont val="Montserrat"/>
      </rPr>
      <t>Colombia</t>
    </r>
  </si>
  <si>
    <r>
      <t xml:space="preserve">Vertido total de agua (ML) - </t>
    </r>
    <r>
      <rPr>
        <b/>
        <sz val="11"/>
        <color theme="1"/>
        <rFont val="Montserrat"/>
      </rPr>
      <t>Paraguay</t>
    </r>
  </si>
  <si>
    <r>
      <t xml:space="preserve">Vertido total de agua (ML) - </t>
    </r>
    <r>
      <rPr>
        <b/>
        <sz val="11"/>
        <color theme="1"/>
        <rFont val="Montserrat"/>
      </rPr>
      <t>Uruguay</t>
    </r>
  </si>
  <si>
    <t>GRI 303-5 Consumo de agua / FB-MP 140a.1 - (2) Agua total consumida, porcentaje de cada una en regiones con estrés hídrico de línea base alta o extremadamente alta</t>
  </si>
  <si>
    <t>Consumo de agua (ML)</t>
  </si>
  <si>
    <t>Consumo de agua en áreas de estrés hídrico (ML)</t>
  </si>
  <si>
    <t>El aumento del consumo en áreas de estrés hídrico está directamente relacionado con la adquisición de nuevas unidades en 2025, con la incorporación de tres operaciones ubicadas en esas regiones.</t>
  </si>
  <si>
    <t>Biodiversidad e Impactos Ecológicos</t>
  </si>
  <si>
    <t>GRI 3-3
Gestión del tema material: Biodiversidad e Impactos Ecológicos</t>
  </si>
  <si>
    <t>La Minerva Foods identifica impactos reales y potenciales sobre la biodiversidad y los ecosistemas a través de su cadena de abastecimiento de bovinos, dada la relación directa de la actividad pecuaria con el uso del suelo. Aunque no genera directamente estos impactos, la Compañía puede estar asociada a riesgos como la deforestación ilegal y la conversión de hábitats, a través de sus relaciones comerciales.
Para mitigar estos riesgos y ampliar impactos positivos, la Compañía adopta un enfoque integrado basado en trazabilidad, monitoreo socioambiental y compromiso de la cadena de valor, respaldado por políticas corporativas que establecen criterios ambientales, sociales y de derechos humanos vinculantes al proceso de compra. Entre los principales compromisos, se destacan la no adquisición de materia prima proveniente de áreas con deforestación ilegal, superposición con áreas protegidas o tierras indígenas, así como la meta de eliminar la deforestación ilegal en toda la cadena para 2030.
La gestión del tema se implementa mediante un análisis socioambiental obligatorio en cada operación de compra, utilizando geomonitoreo, imágenes satelitales y bases públicas oficiales. Los proveedores que incumplen son automáticamente bloqueados, previniendo impactos negativos. Cuando se identifican incumplimientos, la Compañía actúa con bloqueo inmediato, orientación técnica e incentivo a la regularización ambiental, incluso mediante programas de involucramiento.
En este contexto, el Programa Renove fortalece la gestión al promover una ganadería baja en emisiones de carbono, basada en asistencia técnica, monitoreo continuo e incentivo a la adopción de prácticas sostenibles, como la recuperación de pasturas, la integración cultivo-ganadería-bosque (ICGB), el manejo eficiente de insumos y la mejora de la calidad del suelo. Estas iniciativas contribuyen al llamado “efecto de ahorro de tierra”, aumentando la productividad sin necesidad de conversión de vegetación nativa.
Como resultado, la Compañía potencia impactos positivos, tales como: conservación de hábitats y reducción de la deforestación; aumento de la captura de carbono en el suelo y la vegetación; mejora de la calidad del suelo y de la biodiversidad funcional; y reducción de la intensidad de emisiones en la producción pecuaria. Por otro lado, reconoce riesgos potenciales asociados al manejo inadecuado, como la simplificación de la cobertura vegetal y los impactos del uso de insumos agrícolas, los cuales son mitigados mediante orientación técnica, monitoreo continuo y buenas prácticas promovidas junto a los productores.
La organización establece controles para asegurar que los impactos ambientales sean gestionados, a través del control de proveedores, trazabilidad, análisis y auditorías internas, comités gerenciales para el seguimiento de los planes de acción, proyectos de adecuación y mejora, además del monitoreo de la legislación vigente, incluyendo programas de reutilización del agua en áreas no prioritarias, buenas prácticas para la reducción del consumo, grupos de trabajo (CMQ - Círculo Minerva de Calidad) y comités de agua en las unidades industriales.
La organización desarrolló métodos de verificación mediante el monitoreo de sus indicadores, controles de cumplimiento legal para la legislación vigente, realización de listas de verificación del CMA (centro de monitoreo ambiental) y auditorías internas, capacitación de los equipos de Medio Ambiente en las unidades industriales, gestión de residuos, así como la implementación del sistema de gestión de acciones para cada ítem mencionado que haya presentado desviaciones, utilizando como evidencia cartas de reutilización, planilla central e informes del Centro de Monitoreo Ambiental.
La eficacia de las medidas es monitoreada mediante procesos estructurados de seguimiento, auditorías independientes y análisis continuo de la base de proveedores, utilizando indicadores como cobertura de trazabilidad, bloqueos y regularizaciones. Los aprendizajes se incorporan en la actualización de políticas, sistemas y procesos, fortaleciendo la gobernanza ambiental. La eficacia de las acciones se monitorea continuamente mediante sistemas de trazabilidad, auditorías e indicadores operacionales, con una evolución constante de las prácticas a partir del involucramiento con las partes interesadas y la transparencia mediante informes públicos.
En relación con la gestión del agua y los efluentes, se desarrolló una comprensión de cómo las actividades productivas, los productos y los servicios pueden generar impactos en este recurso. Como impactos reales: para el agua, el consumo de agua; y para los efluentes, el vertido de efluentes en cuerpos hídricos. Como impactos potenciales: para el agua, la escasez hídrica; y para los efluentes, la contaminación del suelo y de las napas freáticas. Como impactos negativos: para el agua, la escasez hídrica, la calidad del agua y los impactos en los ecosistemas; y para los efluentes, la contaminación de las aguas, la degradación de ecosistemas y el impacto en la salud humana. Como impactos positivos: para el agua, la educación ambiental para el consumo consciente; y para los efluentes, el uso del efluente en fertirriego para el aprovechamiento en otros cultivos, como el pastoreo de ganado.
Las partes interesadas forman parte del contexto en el que opera la organización y deben ser consideradas cuando las unidades industriales analizan críticamente sus contextos. Identificar a las partes interesadas y desarrollar relaciones con ellas posibilita la comunicación, lo que puede conducir al potencial de construir entendimiento, confianza y respeto mutuos; el resultado de las medidas organizacionales es solicitado directamente por proveedores, accionistas y organismos públicos, y la información se pone a disposición a través de informes divulgados anualmente.
El involucramiento con las partes interesadas — incluyendo ganaderos, equipos internos, auditores, clientes y organizaciones de la sociedad civil — es fundamental para la mejora continua de las prácticas. La Compañía mantiene una comunicación transparente mediante informes públicos, divulgaciones institucionales y procesos de auditoría, asegurando visibilidad sobre sus compromisos, avances y desafíos en la gestión de la biodiversidad.</t>
  </si>
  <si>
    <t>Biodiversidad</t>
  </si>
  <si>
    <t xml:space="preserve">GRI 101-1 </t>
  </si>
  <si>
    <t>Políticas para detener y revertir la pérdida de biodiversidad</t>
  </si>
  <si>
    <t>La Minerva Foods asumió el compromiso de adquirir, hasta 2030, al menos el 50% del volumen de animales provenientes de fincas participantes del Programa Renove, reforzando su estrategia de sostenibilidad. El Programa Renove está en consonancia con las Metas Globales para 2050 del Marco Mundial de Biodiversidad de Kunming-Montreal, al promover acciones orientadas al combate de la desertificación, la restauración de tierras y suelos degradados, y la detención y reversión de la pérdida de biodiversidad, mediante el uso sostenible de la tierra, la protección de ecosistemas naturales y la adopción de sistemas productivos resilientes, contribuyendo a la integridad de los ecosistemas, la resiliencia de los sistemas productivos y la gestión de los impactos y riesgos a la biodiversidad a lo largo de la cadena de abastecimiento. A través de Renove, la compañía incentiva prácticas regenerativas de ganadería entre sus socios.
Las políticas de sostenibilidad y de adquisición de commodities agrícolas y productos ganaderos de Minerva Foods contribuyen directamente a detener la pérdida de biodiversidad al establecer criterios socioambientales rigurosos para su cadena de abastecimiento, incluyendo la no adquisición de ganado proveniente de fincas que se superpongan con unidades de conservación, áreas protegidas, tierras indígenas o áreas con deforestación ilegal, además de la exigencia de regularidad ambiental y de la tierra. Estas prácticas están alineadas con el Marco Mundial de Biodiversidad de Kunming-Montreal, especialmente con las Metas para 2050, que buscan preservar y restaurar la integridad y la resiliencia de los ecosistemas, y con las Metas para 2030, que incluyen la conservación efectiva de áreas de alta importancia para la biodiversidad y la reducción de las presiones derivadas del uso de la tierra y la deforestación.
Estas políticas y compromisos se aplican de forma integral a las actividades operativas de Minerva Foods y a sus relaciones comerciales, especialmente en lo que respecta a la adquisición de bovinos, sin limitarse a lineamientos generales o a relaciones contractuales específicas, sino estando incorporados al proceso decisorio diario de compra, abarcando toda la cadena de abastecimiento de ganado y asegurando que las relaciones comerciales de la compañía estén consistentemente alineadas con los objetivos de protección de la biodiversidad y de uso responsable de la tierra. Los objetivos y metas de Minerva Foods para detener y contribuir a revertir la pérdida de biodiversidad están enfocados en la eliminación de la deforestación ilegal y la conversión de áreas naturales en la cadena de abastecimiento de bovinos, especialmente mediante el bloqueo de fincas con superposición a unidades de conservación y áreas protegidas. Estos compromisos están fundamentados en el consenso científico sobre los principales factores de la pérdida de biodiversidad, como el cambio de uso de la tierra, y son respaldados por organizaciones no gubernamentales relevantes, con las cuales la compañía mantiene un diálogo técnico y procesos de auditoría y validación independientes. Los compromisos adoptan años base diferenciados por bioma, siendo 2008 para la Amazonia y 2020 para el Cerrado, reflejando el marco regulatorio y la disponibilidad de datos oficiales. El progreso se evalúa mediante indicadores objetivos y verificables, incluyendo sistemas de geomonitoreo aplicados compra por compra, análisis de superposición espacial con áreas protegidas y auditorías socioambientales independientes, que permiten evaluar el cumplimiento, la efectividad de los controles y la evolución de la base de proveedores a lo largo del tiempo.</t>
  </si>
  <si>
    <t xml:space="preserve">GRI 101-2 </t>
  </si>
  <si>
    <t>Gestión de los impactos sobre la biodiversidad</t>
  </si>
  <si>
    <t>La estrategia de Minerva Foods para evitar impactos negativos en la biodiversidad requiere la participación activa de los productores rurales socios para el perfeccionamiento de las actividades agropecuarias en áreas rurales ya consolidadas, maximizando la eficiencia de pastoreo sin la necesidad de abrir nuevas áreas para la producción. Las áreas protegidas se mantienen para preservar recursos hídricos, el paisaje, la estabilidad geológica y la biodiversidad, además de facilitar el flujo génico de fauna y flora, proteger el suelo y asegurar el bienestar de las poblaciones humanas. Las actividades también tienen como objetivo restaurar la salud del suelo a lo largo del tiempo, mediante cambios continuos y adaptativos en las prácticas. Minerva Foods aplica una jerarquía de mitigación de forma estructurada e integrada a sus actividades y relaciones comerciales, especialmente en la cadena de abastecimiento de bovinos, priorizando evitar impactos, seguido de la minimización, la restauración, la compensación de impactos residuales y la adopción de medidas transformadoras y adicionales de conservación. Como pilar principal, toda adquisición de commodities agrícolas y productos ganaderos es precedida por un análisis socioambiental compra por compra. En cada orden de compra, la propiedad y el productor son evaluados por técnicos especializados con base en análisis cartográficos, imágenes satelitales y bases públicas oficiales, para verificar criterios como la ausencia de deforestación ilegal, la no superposición con unidades de conservación, áreas protegidas y tierras indígenas, la inexistencia de embargos ambientales y el cumplimiento legal. Si se identifica algún incumplimiento, el proveedor es automáticamente bloqueado hasta su regularización, evitando impactos a la biodiversidad a través de la relación comercial. Cuando se identifican riesgos socioambientales, pero aún son susceptibles de corrección, la Compañía actúa para minimizar impactos mediante el seguimiento continuo de los proveedores y la exigencia de adecuaciones a las normas ambientales y legales. El uso de monitoreo geoespacial continuo permite detectar alteraciones en el uso del suelo y prevenir el agravamiento de impactos. La dimensión de restauración y rehabilitación se aborda mediante iniciativas como el Programa Reconecta, que incentiva la recuperación de pasivos ambientales, la recomposición de áreas legalmente exigidas y la adopción de buenas prácticas productivas, con orientación técnica e involucramiento de las partes interesadas a lo largo del proceso de regularización ambiental. La estrategia prioriza evitar y mitigar impactos en el origen, de modo que la compensación de impactos residuales no sea el principal instrumento adoptado. Aun así, cuando corresponde, Minerva Foods apoya iniciativas que contribuyen a la conservación y recuperación de ecosistemas, en consonancia con la legislación ambiental vigente y con compromisos voluntarios relacionados con la biodiversidad y el clima. Adicionalmente, la empresa mantiene un diálogo técnico con organizaciones de la sociedad civil, auditorías independientes e iniciativas de capacitación de proveedores, contribuyendo a cambios estructurales en la ganadería y a la conservación de la biodiversidad a escala de paisaje. La gestión de los impactos en la biodiversidad está estructurada para aumentar sinergias y reducir compensaciones (trade-offs) entre biodiversidad y clima, al actuar sobre causas comunes, especialmente el cambio de uso de la tierra y la deforestación. La aplicación de criterios socioambientales en la cadena de abastecimiento permite evitar simultáneamente la pérdida de hábitats y las emisiones asociadas a la conversión de vegetación nativa.</t>
  </si>
  <si>
    <t xml:space="preserve">GRI 101-3 </t>
  </si>
  <si>
    <t>Acceso y participación en los beneficios</t>
  </si>
  <si>
    <t>La Compañía no realiza actividades que involucren acceso directo a recursos genéticos, explotación de patrimonio genético o utilización de conocimientos tradicionales asociados a la biodiversidad.</t>
  </si>
  <si>
    <t xml:space="preserve">GRI 101-4 </t>
  </si>
  <si>
    <t>Identificación de los impactos sobre la biodiversidad</t>
  </si>
  <si>
    <t>La Minerva Foods identificó los impactos reales y potenciales más significativos en la biodiversidad a partir de un análisis de su modelo de negocio, del alcance geográfico de sus operaciones y de la naturaleza de los productos y servicios de la cadena de abastecimiento. Como una de las mayores productoras y la mayor exportadora de carne bovina de América del Sur, actuando en la producción y comercialización de carne bovina, alimentos procesados y subproductos en países como Brasil, Argentina, Chile, Colombia, Paraguay, Uruguay y Australia, la Compañía reconoce que la adquisición de commodities agrícolas y productos ganaderos representa un vector de impactos sobre la biodiversidad, en función de los riesgos asociados al cambio de uso de la tierra, la presión sobre hábitats naturales y la conversión de ecosistemas.
Con base en este diagnóstico, Minerva Foods concluyó que, a través de su cadena de abastecimiento, en todos los países de origen de los bovinos adquiridos existe un potencial impacto sobre la biodiversidad, lo que llevó a priorizar la cadena de abastecimiento como foco central de la gestión. Como respuesta, la Compañía estructuró sistemas de monitoreo socioambiental aplicados de forma integral, alcanzando al 100% de los proveedores directos en los principales países de origen — incluyendo Brasil, Paraguay, Argentina, Uruguay y Colombia — con el objetivo de identificar, prevenir y mitigar impactos negativos y contribuir a la conservación de hábitats, demostrando que la identificación de impactos está directamente integrada a la gestión continua de la cadena productiva. También desarrolló y está implementando protocolos de trazabilidad y monitoreo socioambiental de proveedores indirectos, garantizando la gestión de todos los eslabones de la cadena. Nuestros procedimientos para la gestión de impactos en la biodiversidad se basan en sistemas de control y monitoreo integrales, aplicados a los impactos inherentes al proceso productivo.</t>
  </si>
  <si>
    <t>Cambio Climático</t>
  </si>
  <si>
    <t>GRI 3-3
Gestión del tema material: Cambio Climático</t>
  </si>
  <si>
    <t>La gestión del cambio climático es un tema material para Minerva Foods debido al volumen de emisiones de gases de efecto invernadero (GEI) generadas a lo largo de su cadena de valor. La Compañía reconoce que sus operaciones, especialmente las relacionadas con la producción y el procesamiento de proteínas, generan emisiones asociadas a los alcances 1, 2 y 3, derivadas tanto de actividades directas, como el tratamiento de efluentes y el consumo de energía, como de actividades indirectas, entre ellas el manejo ganadero y el transporte.
Entre los impactos asociados a las emisiones de GEI están la disminución de la productividad agropecuaria y el aumento de los costos de producción y de transición; el incremento de la temperatura media global; la pérdida de hábitats y la escasez de recursos naturales; el aumento de enfermedades respiratorias y tropicales; así como los desplazamientos forzados y el incremento de la pobreza.
Entre los impactos positivos se encuentran los incentivos a la economía circular y al desarrollo de mercados sostenibles.
El compromiso climático de la Compañía se encuentra formalizado en el Compromiso con la Sostenibilidad, lanzado en 2021, que establece el objetivo de alcanzar emisiones net zero para 2035, además de reducir en un 30 % la intensidad de las emisiones de GEI (tCO₂e/TPA) de los alcances 1 y 2 para 2030 y mantener las emisiones netas del Alcance 2 en cero mediante el uso de fuentes renovables de energía.
La gestión de las emisiones se lleva a cabo mediante la medición y evaluación continua del Inventario Corporativo de Emisiones de GEI, auditado externamente, elaborado de conformidad con los lineamientos del GHG Protocol, el IPCC y la ISO 14064, y publicado en el Registro Público de Emisiones del Programa Brasileño GHG Protocol. El monitoreo de las emisiones abarca toda la cadena de valor. Entre las principales medidas adoptadas están la adquisición de Certificados Internacionales de Energía Renovable (I-RECs) para compensar las emisiones del Alcance 2; la adquisición del Parque Solar Irarupu II, que abastece el 60 % del consumo eléctrico de las operaciones en Brasil; la implementación de mejoras en eficiencia energética; la adopción de prácticas de reutilización del agua; la promoción de prácticas sostenibles entre los productores rurales; la trazabilidad de la energía eléctrica consumida; y la incorporación de criterios de sostenibilidad para proveedores directos. La Compañía fomenta el desarrollo de una ganadería sostenible y elabora escenarios de emisiones con base en metodologías reconocidas internacionalmente.
El progreso es monitoreado mediante metas e indicadores definidos. La eficacia de las medidas implementadas se evidencia en el reconocimiento obtenido en el Programa Brasileño GHG Protocol, con la obtención del Sello Oro por cuarto año consecutivo.
La actualización de los estudios de Riesgos y Oportunidades realizada en 2025 generó aprendizajes relacionados con mejoras operativas y la identificación de oportunidades para avanzar en la transición hacia una economía baja en carbono.
La Compañía mantiene un diálogo permanente con sus grupos de interés, incluidos consultores especializados, productores rurales, inversionistas y comunidades locales. Asimismo, promueve la alineación interna a través del Grupo de Trabajo de Descarbonización y Riesgos Climáticos. Los avances se comunican por medio de informes públicos, incluido el Informe de Sostenibilidad, y a través de la participación en iniciativas de reconocimiento.</t>
  </si>
  <si>
    <t>Cambio Climático / GRI 13: Sectores Agricultura, Acuicultura y Pesca / SASB Meat, Poultry &amp; Dairy</t>
  </si>
  <si>
    <t>GRI 102-1</t>
  </si>
  <si>
    <t>Plan de transición para la mitigación del cambio
climático</t>
  </si>
  <si>
    <t>Minerva Foods se ha preparado y ha actuado durante los últimos años para abordar el cambio climático, buscando asegurar que su modelo de negocio esté alineado con las prácticas de desarrollo sostenible. En este contexto, en 2021 la Compañía lanzó su Compromiso con la Sostenibilidad, centrado en el pilar ambiental de su estrategia de sostenibilidad denominado “Dedicación al Planeta”. Este compromiso tiene como objetivo alcanzar emisiones net zero para 2035 —15 años antes de la meta establecida por el Acuerdo de París— y, para ello, definió una serie de metas orientadas al monitoreo de la deforestación ilegal y a la promoción de prácticas ganaderas sostenibles en su cadena de valor.
Para alcanzar estos objetivos, Minerva Foods actúa sobre tres ejes principales:
1.Ecoeficiencia en las operaciones bajo su control;
2.Monitoreo de la deforestación ilegal en la cadena de valor; y
3.Desarrollo del programa Renove junto con establecimientos ganaderos asociados.
Minerva Foods también ha acompañado iniciativas internacionales, como el lanzamiento de la metodología para la presentación de objetivos basados en la ciencia para el sector de uso intensivo del suelo (FLAG). Durante 2021, la Compañía desarrolló, con el apoyo de una consultora especializada, un estudio destinado a identificar y priorizar proyectos de mitigación de emisiones de GEI en los alcances 1 y 2.
También creó el programa Renove para promover el compromiso y la acción conjunta con productores rurales en la adopción de prácticas de agricultura regenerativa que contribuyan a incrementar la productividad y los ingresos, además de generar beneficios ambientales mediante la reducción de emisiones de carbono y la intensificación sostenible de la ganadería.
Adicionalmente, Minerva Foods creó MyCarbon, una subsidiaria dedicada al desarrollo y comercialización de créditos de carbono conforme a estándares internacionales, generando oportunidades económicas para la conservación de la naturaleza, acelerando la acción climática y promoviendo una economía baja en carbono.
Actualmente, Minerva Foods no cuenta con un plan de transición climática formalmente publicado.</t>
  </si>
  <si>
    <t>En su Estudio de Riesgos y Oportunidades Climáticas, desarrollado entre 2025 y 2026, Minerva Foods identificó riesgos e impactos climáticos y definió medidas de mitigación y adaptación para cada riesgo y oportunidad evaluados.
Riesgo físico – Los eventos climáticos extremos, como incendios forestales, inundaciones fluviales o sequías meteorológicas, pueden afectar la capacidad operativa de las unidades industriales debido a interrupciones en el acceso, daños a las instalaciones físicas y restricciones o interrupciones en el suministro de agua. Las inundaciones fluviales, los incendios forestales y los vientos intensos también pueden provocar daños en las instalaciones industriales, así como en equipos fijos y móviles.
El precio de adquisición del ganado, principal insumo de la Compañía, está sujeto a fluctuaciones significativas. Eventos climáticos extremos, como olas de calor o de frío y sequías meteorológicas, pueden aumentar la incidencia de enfermedades infecciosas en los animales, reducir la disponibilidad de agua potable en los establecimientos proveedores y afectar la producción de commodities agrícolas utilizadas en la alimentación animal. Como consecuencia, pueden incrementarse los costos para los productores rurales, que eventualmente podrían trasladarse a la industria frigorífica.
Las altas temperaturas y las olas de calor generan estrés térmico tanto en personas como en animales y aumentan la demanda de agua. Las sequías meteorológicas pueden ocasionar interrupciones o restricciones en el abastecimiento de agua por parte de las empresas prestadoras del servicio, así como una reducción de los caudales de captación de fuentes subterráneas (pozos) y superficiales (ríos y lagos) utilizadas en las operaciones industriales. En este escenario, podría ser necesaria la adquisición de agua de fuentes alternativas para garantizar la continuidad de actividades críticas y el abastecimiento para consumo humano. Durante períodos de sequía pueden surgir conflictos por el uso del agua entre las operaciones industriales, las comunidades locales, los productores rurales y otras partes interesadas.
Las altas temperaturas y las olas de calor también exigen el uso intensivo de equipos de ventilación y refrigeración en las unidades industriales para garantizar el confort térmico de los colaboradores y el cumplimiento de los estándares de calidad e inocuidad alimentaria.
Riesgo de transición – Los cambios en los patrones de precipitación, viento y radiación pueden afectar la disponibilidad de energía eléctrica procedente de fuentes renovables, requiriendo el despacho de centrales de generación basadas en combustibles fósiles y provocando un aumento de los costos de producción.
Riesgo de transición – Incremento de los precios de los combustibles fósiles debido a la eliminación de subsidios, el aumento de impuestos y el incremento de los costos operativos asociados a su extracción y refinación.
Riesgo de transición – La eventual implementación de mecanismos de fijación de precio al carbono podría establecer restricciones o costos adicionales asociados a las emisiones de la Compañía.
Para mitigar los riesgos descritos anteriormente, la Compañía invierte en iniciativas como estudios de eficiencia energética, generación de energía limpia, programas de ahorro energético en las unidades industriales, mantenimiento de cortafuegos, proyectos de reutilización de agua, combate a la deforestación ilegal y acciones de involucramiento con productores ganaderos. La Compañía no cuenta actualmente con un plan de transición publicado. Sin embargo, en su Estudio de Riesgos y Oportunidades Climáticas se describen los impactos identificados y las medidas de mitigación y adaptación previstas para cada riesgo y oportunidad evaluados.</t>
  </si>
  <si>
    <t>GRI 102-2</t>
  </si>
  <si>
    <t>Plan de adaptación al cambio climático</t>
  </si>
  <si>
    <t>GRI 102-4</t>
  </si>
  <si>
    <t>Objetivos de reducción de emisiones de GEI y
progreso</t>
  </si>
  <si>
    <t xml:space="preserve">Minerva Foods estableció la meta de reducir en un 30 % la intensidad de las emisiones de los Alcances 1 y 2 por tonelada de producto terminado (TPA) para 2030, tomando 2020 como año base. La Compañía también mantiene el compromiso de asegurar emisiones nulas de Alcance 2 bajo el enfoque market-based, mediante el consumo de energía eléctrica proveniente de fuentes renovables, incluyendo I-RECs, generación propia y PPAs, además de la meta de compensar el 100 % de las emisiones directas e indirectas para 2035 mediante créditos de carbono.
Las metas contemplan los gases CO₂, CH₄, N₂O y HFC e incluyen, dentro del Alcance 3, las categorías de bienes y servicios adquiridos; actividades relacionadas con combustibles y energía; transporte y distribución upstream y downstream; residuos generados en las operaciones; viajes de negocios; desplazamientos entre el hogar y el lugar de trabajo; procesamiento de productos vendidos; y tratamiento al final de la vida útil de los productos vendidos. Las emisiones biogénicas de CO₂ no están incluidas en las metas reportadas.
Las metas están alineadas con la estrategia net zero de la Compañía. En 2025, Minerva Foods actualizó sus estudios de descarbonización, incorporando mejoras operativas y metodologías globales para la planificación estratégica climática.
El inventario fue elaborado de conformidad con las Especificaciones del Programa Brasileño GHG Protocol, alineadas con el GHG Protocol Corporate Standard y el GHG Protocol Corporate Value Chain (Scope 3) Standard, considerando el enfoque de control operacional. La información fue sometida a una verificación independiente de acuerdo con la norma ABNT NBR ISO 14064-3:2007.
El avance de la meta de intensidad de emisiones de los Alcances 1 y 2 alcanzó una reducción del 5% con respecto a 2020, pasando el indicador de 0,20 a 0,19.
</t>
  </si>
  <si>
    <t>GRI 102-5 Emisiones de GEI de Alcance 1 (tCO2e) \ 13.1.2 \ SASB FB.MP.110a.1</t>
  </si>
  <si>
    <t xml:space="preserve">Total </t>
  </si>
  <si>
    <t>La variación observada en las emisiones absolutas refleja el crecimiento del volumen operativo como resultado del proceso de ramp-up de las unidades adquiridas en 2024. Adicionalmente, contribuyeron a este resultado la mejora en la contabilización del consumo de combustibles, ampliando la granularidad de los datos, así como las actualizaciones metodológicas y de los factores de emisión aplicables a determinadas categorías del Alcance 3, en línea con las mejores prácticas y las actualizaciones de los estándares de referencia.</t>
  </si>
  <si>
    <t>GRI 102-5 Emisiones de GEI de Alcance 1 (tCO2e) - emisiones biogénicas</t>
  </si>
  <si>
    <t>GRI 102-5 Emisiones de GEI de Alcance 1 (tCO₂e) por gas</t>
  </si>
  <si>
    <t>CO₂ (t)</t>
  </si>
  <si>
    <t>CH₄ (t)</t>
  </si>
  <si>
    <t>CH₄ (tCO₂e)</t>
  </si>
  <si>
    <t>N₂O (t)</t>
  </si>
  <si>
    <t>N₂O (tCO₂e)</t>
  </si>
  <si>
    <t>HFCs (t)</t>
  </si>
  <si>
    <t>HFCs (tCO₂e)</t>
  </si>
  <si>
    <r>
      <rPr>
        <b/>
        <u/>
        <sz val="10"/>
        <color theme="1"/>
        <rFont val="Montserrat"/>
      </rPr>
      <t>Información adicional:</t>
    </r>
    <r>
      <rPr>
        <sz val="10"/>
        <color theme="1"/>
        <rFont val="Montserrat"/>
      </rPr>
      <t xml:space="preserve"> Minerva Foods adopta el enfoque de consolidación por Control Operacional para la elaboración de su inventario de emisiones de gases de efecto invernadero. Este enfoque se aplica de manera consistente a las emisiones de los Alcances 1, 2 y 3, incluyendo la contabilización y verificación de las unidades operativas en Brasil y en el exterior. Bajo el enfoque de Control Operacional, se incluyen en el inventario todas las operaciones sobre las cuales Minerva tiene autoridad para implementar políticas operativas y de salud, seguridad y medio ambiente, independientemente de su porcentaje de participación accionaria.
Minerva Foods contabiliza sus emisiones de Alcance 1 de conformidad con las Especificaciones del Programa Brasileño GHG Protocol, alineadas con el GHG Protocol Corporate Standard, adoptando el enfoque de control operacional para definir los límites organizacionales e incluyendo todas las unidades industriales, administrativas y operaciones en Brasil y en el exterior.
El Alcance 1 comprende las emisiones directas provenientes de combustión estacionaria (como calderas y equipos industriales), combustión móvil (vehículos propios), emisiones fugitivas (como gases refrigerantes – HFC) y emisiones asociadas al tratamiento de efluentes, la gestión de residuos y las actividades agropecuarias bajo control de la Compañía. Las principales fuentes inventariadas incluyen el consumo de combustibles, la operación de Estaciones de Tratamiento de Efluentes (ETE) y la recarga o pérdida de gases refrigerantes.
La cuantificación se basa prioritariamente en datos operativos primarios recopilados directamente en las unidades, como volúmenes de combustibles, datos de las ETE e información sobre gases refrigerantes. La conversión a CO₂ equivalente utiliza factores de emisión reconocidos, incluyendo referencias del GHG Protocol, inventarios nacionales y bases de datos internacionales como Ecoinvent.
Los cálculos se realizan mediante una plataforma digital certificada por TÜV Rheinland, alineada con la ISO 14064-1 y el GHG Protocol, lo que garantiza la automatización, trazabilidad, estandarización metodológica y consolidación de los resultados tanto a nivel corporativo como por unidad operativa.
Por último, la información correspondiente al Alcance 1 es sometida a una verificación independiente por parte de un tercero, de acuerdo con la norma ABNT NBR ISO 14064-3:2007, asegurando la completitud del inventario, la adecuación metodológica y la confiabilidad de los datos reportados.</t>
    </r>
  </si>
  <si>
    <t>GRI 102-6 Emisiones de GEI de Alcance 2 – enfoque basado en la ubicación (tCO2e) / 13.1.3</t>
  </si>
  <si>
    <t>Primer año de operación industrial en el país</t>
  </si>
  <si>
    <t>El incremento significativo observado se debe a una variación del 42% en el factor de emisión del país</t>
  </si>
  <si>
    <t>GRI 102-6 Emisiones de GEI de Alcance 2 (tCO2e) por gas</t>
  </si>
  <si>
    <r>
      <rPr>
        <b/>
        <u/>
        <sz val="10"/>
        <color theme="1"/>
        <rFont val="Montserrat"/>
      </rPr>
      <t>Información adicional:</t>
    </r>
    <r>
      <rPr>
        <sz val="10"/>
        <color theme="1"/>
        <rFont val="Montserrat"/>
      </rPr>
      <t xml:space="preserve"> Minerva Foods adopta el enfoque de consolidación por Control Operacional para su inventario de emisiones de gases de efecto invernadero, aplicado de manera consistente a los Alcances 1, 2 y 3 en todas sus operaciones en Brasil y en el exterior.
Las emisiones de Alcance 1 se contabilizan de conformidad con las Especificaciones del Programa Brasileño GHG Protocol y en línea con el GHG Protocol Corporate Standard, abarcando las emisiones directas provenientes de combustión estacionaria y móvil, emisiones fugitivas, tratamiento de efluentes, gestión de residuos y actividades agropecuarias bajo control de la Compañía.
La cuantificación se realiza prioritariamente con base en datos operativos primarios y factores de emisión reconocidos a nivel nacional e internacional. Los cálculos se procesan mediante una plataforma digital certificada por TÜV Rheinland y alineada con la ISO 14064-1 y el GHG Protocol. La información reportada es sometida a una verificación independiente por parte de un tercero, de acuerdo con la ABNT NBR ISO 14064-3:2007.
Hasta 2023, la operación en Chile comprendía únicamente un centro de distribución operado por terceros. En 2024, el alcance operativo fue ampliado tras la integración de la operación de ovinos.
La apertura de las emisiones por gas y de las emisiones biogénicas comenzó a consolidarse de forma separada a partir de 2025, por lo que no existe una serie histórica comparable para 2023 y 2024.</t>
    </r>
  </si>
  <si>
    <t>GRI 102-7 Emisiones de GEI de Alcance 3 (tCO2e) \ 13.1.4</t>
  </si>
  <si>
    <t>A pesar del incremento del 18% en el número de animales faenados, en 2025 se registró una reducción en la edad de faena. También se destaca la paralización de la unidad de Tammin en enero del mismo año. Estos factores contribuyeron a la reducción de las emisiones de Alcance 3.</t>
  </si>
  <si>
    <t>La reducción observada en el Alcance 3 se debe a la actualización de los factores de emisión aplicados a la cría de ganado bovino y bubalino, en línea con las referencias metodológicas más recientes.</t>
  </si>
  <si>
    <t>En 2025, se actualizó la metodología de cálculo de las emisiones asociadas a la fermentación entérica y al manejo de estiércol. Adicionalmente, se registró una disminución en el número de cabezas faenadas en Paraguay, lo que contribuyó a la reducción de las emisiones de Alcance 3 en ese país.</t>
  </si>
  <si>
    <r>
      <t>Emisiones de GEI de Alcance 3 (tCO2e)
Categoría 1:</t>
    </r>
    <r>
      <rPr>
        <b/>
        <sz val="11"/>
        <rFont val="Montserrat"/>
      </rPr>
      <t xml:space="preserve"> Bienes y servicios adquiridos - Upstream</t>
    </r>
  </si>
  <si>
    <r>
      <t xml:space="preserve">Alcance 3 (tCO2e)
Categoría 3: </t>
    </r>
    <r>
      <rPr>
        <b/>
        <sz val="11"/>
        <rFont val="Montserrat"/>
      </rPr>
      <t>Actividades relacionadas con combustibles y energía</t>
    </r>
  </si>
  <si>
    <r>
      <t>Alcance 3 (tCO2e)
Categoría 4:</t>
    </r>
    <r>
      <rPr>
        <b/>
        <sz val="11"/>
        <rFont val="Montserrat"/>
      </rPr>
      <t xml:space="preserve"> Transporte y distribución aguas arriba</t>
    </r>
  </si>
  <si>
    <t>Las emisiones biogénicas totalizaron 24.981,68 tCO₂e en el período reportado. De este total, 2.444,50 tCO₂e corresponden a las operaciones de Argentina, 3.031,14 tCO₂e a Australia, 16.602,89 tCO₂e a Brasil, 4,27 tCO₂e a Chile, 396,14 tCO₂e a Colombia, 2.209,54 tCO₂e a Paraguay y 293,20 tCO₂e a Uruguay.</t>
  </si>
  <si>
    <r>
      <t xml:space="preserve">Alcance 3 (tCO2e)
Categoría 5: </t>
    </r>
    <r>
      <rPr>
        <b/>
        <sz val="11"/>
        <rFont val="Montserrat"/>
      </rPr>
      <t>Residuos generados en las operaciones</t>
    </r>
  </si>
  <si>
    <t>Las emisiones biogénicas totalizaron 2.627,93 tCO₂e en 2025, registrándose en Argentina (730,01 tCO₂e), Australia (784,40 tCO₂e), Brasil (394,11 tCO₂e), Chile (243,72 tCO₂e), Colombia (94,77 tCO₂e), Paraguay (225,21 tCO₂e) y Uruguay (155,71 tCO₂e).</t>
  </si>
  <si>
    <r>
      <t xml:space="preserve">Alcance 3 (tCO2e)
Categoría 6: </t>
    </r>
    <r>
      <rPr>
        <b/>
        <sz val="11"/>
        <rFont val="Montserrat"/>
      </rPr>
      <t>Viajes de negocios</t>
    </r>
  </si>
  <si>
    <r>
      <t xml:space="preserve">Alcance 3 (tCO2e)
Categoría 7: </t>
    </r>
    <r>
      <rPr>
        <b/>
        <sz val="11"/>
        <rFont val="Montserrat"/>
      </rPr>
      <t>Desplazamiento de empleados al trabajo</t>
    </r>
  </si>
  <si>
    <t>Las emisiones biogénicas totalizaron 669,33 tCO₂e en 2025 y fueron registradas íntegramente en Brasil</t>
  </si>
  <si>
    <r>
      <t xml:space="preserve">Alcance 3 (tCO2e)
Categoría 9: </t>
    </r>
    <r>
      <rPr>
        <b/>
        <sz val="11"/>
        <rFont val="Montserrat"/>
      </rPr>
      <t>Transporte y distribución aguas abajo</t>
    </r>
  </si>
  <si>
    <t>Las emisiones biogénicas asociadas a la categoría "Transporte y distribución aguas abajo" totalizaron 648,83 tCO₂e en 2025, concentrándose principalmente en Argentina (477,27 tCO₂e), seguida por Paraguay (89,64 tCO₂e), Brasil (79,45 tCO₂e) y Colombia (2,47 tCO₂e). Australia, Chile y Uruguay no registraron emisiones biogénicas en esta categoría durante el período reportado.</t>
  </si>
  <si>
    <r>
      <t xml:space="preserve">Alcance 3 (tCO2e)
Categoría 10: </t>
    </r>
    <r>
      <rPr>
        <b/>
        <sz val="11"/>
        <rFont val="Montserrat"/>
      </rPr>
      <t>Procesamiento de productos vendidos</t>
    </r>
  </si>
  <si>
    <r>
      <t xml:space="preserve">Alcance 3 (tCO2e)
Categoría 12: </t>
    </r>
    <r>
      <rPr>
        <b/>
        <sz val="11"/>
        <rFont val="Montserrat"/>
      </rPr>
      <t>Tratamiento de fin de vida de productos vendidos</t>
    </r>
  </si>
  <si>
    <r>
      <rPr>
        <b/>
        <u/>
        <sz val="10"/>
        <color theme="1"/>
        <rFont val="Montserrat"/>
      </rPr>
      <t xml:space="preserve">Información adicional: </t>
    </r>
    <r>
      <rPr>
        <sz val="10"/>
        <color theme="1"/>
        <rFont val="Montserrat"/>
      </rPr>
      <t>Minerva Foods adopta el enfoque de consolidación por Control Operacional para su inventario de emisiones de gases de efecto invernadero. Este enfoque se aplica de manera consistente a las emisiones de los Alcances 1, 2 y 3, incluyendo la contabilización y verificación de las unidades operativas en Brasil y en el exterior. Bajo el enfoque de Control Operacional, se incluyen en el inventario todas las operaciones sobre las cuales Minerva Foods tiene autoridad para implementar políticas operativas y de salud, seguridad y medio ambiente, independientemente del porcentaje de participación accionaria.
Las emisiones de Alcance 3 de Minerva Foods fueron contabilizadas de conformidad con las Especificaciones del Programa Brasileño GHG Protocol, en alineación con el GHG Protocol Corporate Standard y el GHG Protocol Corporate Value Chain (Scope 3) Standard, asegurando la consistencia metodológica y la adhesión a las mejores prácticas internacionales para la cuantificación de emisiones a lo largo de la cadena de valor. El inventario adopta el principio de control operacional para la definición de los límites organizacionales y contempla las categorías de Alcance 3 consideradas relevantes a partir de un análisis de materialidad y del nivel de madurez en la gestión de datos de la Compañía.
La cuantificación de las emisiones de Alcance 3 consideró datos primarios siempre que estuvieron disponibles, especialmente en las categorías más materiales, destacándose la categoría de bienes y servicios adquiridos, que concentra la mayor proporción de las emisiones de Minerva Foods. En esta categoría se contabilizan principalmente las emisiones asociadas a la cría de bovinos y ovinos adquiridos para faena y procesamiento, en particular las emisiones de metano (CH₄) provenientes de la fermentación entérica y del manejo de estiércol a lo largo de la vida de los animales. En 2025 se actualizaron los factores de emisión aplicables a las operaciones de Latinoamérica, utilizando como referencia los Inventarios Nacionales de Gases de Efecto Invernadero o las Comunicaciones Nacionales presentadas ante la UNFCCC más recientes.
Para las demás categorías, como transporte y distribución upstream y downstream, residuos generados en las operaciones, viajes de negocios, desplazamientos entre el hogar y el lugar de trabajo, procesamiento de productos vendidos y tratamiento al final de la vida útil de los productos vendidos, se utilizaron datos operativos específicos y, cuando fue necesario, estimaciones basadas en datos secundarios reconocidos, promedios sectoriales o modelos internacionales de referencia, conforme a lo permitido por las directrices del GHG Protocol.
Los cálculos fueron realizados mediante una plataforma digital especializada en la gestión y contabilización de emisiones de GEI, certificada por TÜV Rheinland y alineada con el GHG Protocol y la ISO 14064-1, que permite automatizar la recopilación de datos, garantizar la trazabilidad de la información y consolidar las emisiones a nivel corporativo y por categoría.
La información reportada fue sometida a una verificación independiente por parte de un tercero, realizada de conformidad con la ABNT NBR ISO 14064-3:2007, garantizando la solidez metodológica y la confiabilidad de los resultados presentados.</t>
    </r>
  </si>
  <si>
    <t xml:space="preserve">GRI 102-8 </t>
  </si>
  <si>
    <t>Intensidad de las emisiones de GEI</t>
  </si>
  <si>
    <t>Minerva Foods reportó para 2025 un índice de intensidad de emisiones de GEI de 0,19, calculado a partir de la relación entre las emisiones de los Alcances 1 y 2 bajo el enfoque market-based y el volumen de toneladas de producto terminado (TPA). El numerador del indicador considera 527.783,75 tCO₂e correspondientes al Alcance 1 y emisiones nulas de Alcance 2 bajo el enfoque market-based, como resultado del consumo de energía eléctrica proveniente de fuentes renovables.</t>
  </si>
  <si>
    <t>GRI 201-2</t>
  </si>
  <si>
    <t>Implicaciones financieras y otros riesgos y
oportunidades derivados del cambio climático</t>
  </si>
  <si>
    <t>Minerva Foods identifica riesgos y oportunidades relacionados con el cambio climático que pueden afectar sus operaciones, ingresos y costos a lo largo del tiempo. En 2025 se llevó a cabo un estudio de riesgos y oportunidades climáticas considerando los escenarios SSP1-2.6, SSP2-4.5 y SSP3-7.0, con proyecciones para 2030, 2050 y 2080.</t>
  </si>
  <si>
    <t>Riesgo/Oportunidad identificado</t>
  </si>
  <si>
    <t>Clasificación</t>
  </si>
  <si>
    <t>Impacto relacionado</t>
  </si>
  <si>
    <t>Horizonte temporal</t>
  </si>
  <si>
    <t>Interrupción parcial o total de las operaciones en una unidad industrial</t>
  </si>
  <si>
    <t>Riesgo físico – Eventos climáticos extremos</t>
  </si>
  <si>
    <t>Eventos climáticos extremos, como incendios forestales, inundaciones y vientos intensos, pueden dañar la infraestructura física de las unidades industriales</t>
  </si>
  <si>
    <t>Reducción de los márgenes de rentabilidad y de los resultados de la Compañía debido a la interrupción parcial o total de las operaciones industriales</t>
  </si>
  <si>
    <t>2030 | 2050 | 2080</t>
  </si>
  <si>
    <t>Daños a la infraestructura y a los equipos</t>
  </si>
  <si>
    <t>Riesgo físico – Inundaciones fluviales, incendios forestales y vientos intensos</t>
  </si>
  <si>
    <t xml:space="preserve">
Las inundaciones fluviales y los incendios forestales pueden afectar instalaciones industriales, equipos fijos y móviles</t>
  </si>
  <si>
    <t>Incremento de costos y gastos asociados al mantenimiento y las reparaciones</t>
  </si>
  <si>
    <t>Dificultad o indisponibilidad de acceso a las unidades industriales</t>
  </si>
  <si>
    <t>Riesgo físico</t>
  </si>
  <si>
    <t xml:space="preserve">
Las inundaciones fluviales y los incendios forestales pueden dificultar o impedir el acceso de colaboradores, proveedores y contratistas debido al deterioro de las vías de transporte</t>
  </si>
  <si>
    <t>Interrupciones en el acceso y afectación de las estructuras operativas</t>
  </si>
  <si>
    <t>Aumento de la frecuencia y gravedad de enfermedades infecciosas</t>
  </si>
  <si>
    <t>Las bajas temperaturas, las altas temperaturas y las olas de calor pueden favorecer la propagación de enfermedades infecciosas</t>
  </si>
  <si>
    <t>Afectación de los niveles de producción</t>
  </si>
  <si>
    <t>Afectación de la integridad física y mental</t>
  </si>
  <si>
    <t>Las olas de calor generan malestar físico tanto en personas como en animales</t>
  </si>
  <si>
    <t>El deterioro de la integridad física y mental puede provocar ausencias laborales y requerir el fortalecimiento de medidas preventivas</t>
  </si>
  <si>
    <t>Pérdida de calidad nutricional de las pasturas</t>
  </si>
  <si>
    <t xml:space="preserve">
Las olas de calor pueden reducir la calidad nutricional de las pasturas en los establecimientos proveedores de la Compañía</t>
  </si>
  <si>
    <t>Necesidad de suplementación alimentaria del ganado, con el consecuente aumento de costos</t>
  </si>
  <si>
    <t>Indisponibilidad de granos para suplementación animal</t>
  </si>
  <si>
    <t xml:space="preserve">
Los incendios forestales pueden afectar el desarrollo de los cultivos y reducir la disponibilidad de granos destinados a la alimentación animal</t>
  </si>
  <si>
    <t xml:space="preserve">
Incremento de costos para los productores rurales, que podrían trasladarse a la industria frigorífica</t>
  </si>
  <si>
    <t>Aumento del costo de adquisición de animales</t>
  </si>
  <si>
    <t xml:space="preserve">
El precio del ganado, principal insumo de la Compañía, está expuesto a fluctuaciones significativas asociadas al ciclo ganadero y al costo de los insumos utilizados por los productores</t>
  </si>
  <si>
    <t xml:space="preserve">
Reducción de los márgenes de rentabilidad y de los resultados de la Compañía debido al aumento de costos</t>
  </si>
  <si>
    <t>Contusiones, hematomas y mortalidad animal</t>
  </si>
  <si>
    <t xml:space="preserve">
Las inundaciones fluviales pueden provocar el atascamiento de animales </t>
  </si>
  <si>
    <t xml:space="preserve">
Las contusiones generan acumulación de sangre en las zonas afectadas, aumentando el riesgo de contaminación bacteriana de las canales</t>
  </si>
  <si>
    <t>Reducción del bienestar animal</t>
  </si>
  <si>
    <t xml:space="preserve">
Eventos climáticos extremos, como olas de calor o frío, sequías meteorológicas e incendios forestales, pueden incrementar los niveles de estrés de los animales </t>
  </si>
  <si>
    <t xml:space="preserve">Los proveedores podrían verse obligados a invertir en infraestructura y medidas adicionales para proteger a los animales </t>
  </si>
  <si>
    <t>Aumento de la captación de agua</t>
  </si>
  <si>
    <t xml:space="preserve">
Las altas temperaturas y las olas de calor incrementan la demanda de agua</t>
  </si>
  <si>
    <t xml:space="preserve">
Reducción de la disponibilidad de agua potable en los establecimientos proveedores</t>
  </si>
  <si>
    <t>Aumento del costo del agua</t>
  </si>
  <si>
    <t>Las sequías meteorológicas pueden reducir los caudales de captaciones subterráneas y superficiales</t>
  </si>
  <si>
    <t xml:space="preserve">
Incremento de los costos de abastecimiento de agua</t>
  </si>
  <si>
    <t>Deterioro de la calidad del agua</t>
  </si>
  <si>
    <t xml:space="preserve">
Las sequías meteorológicas y las inundaciones fluviales pueden afectar la calidad de las fuentes de agua superficiales y subterráneas</t>
  </si>
  <si>
    <t xml:space="preserve">
Riesgo de sanciones regulatorias por incumplimiento de los parámetros de calidad y afectación de la reputación de la Compañía</t>
  </si>
  <si>
    <t>Aumento del consumo de energía eléctrica</t>
  </si>
  <si>
    <t xml:space="preserve">
Las altas temperaturas y las olas de calor requieren un uso intensivo de sistemas de ventilación y refrigeración</t>
  </si>
  <si>
    <t xml:space="preserve">
Incremento del consumo de energía eléctrica</t>
  </si>
  <si>
    <t>Interrupción del suministro de energía eléctrica</t>
  </si>
  <si>
    <t xml:space="preserve">
Los daños en las redes de distribución pueden interrumpir el suministro de electricidad a las unidades industriales</t>
  </si>
  <si>
    <t xml:space="preserve">
Paralización temporal de las operaciones industriales</t>
  </si>
  <si>
    <t>Adopción de mecanismos de fijación de precio al carbono</t>
  </si>
  <si>
    <t>Riesgo de transición</t>
  </si>
  <si>
    <t>La eventual implementación de impuestos al carbono o de mercados regulados de carbono podría generar costos adicionales asociados a las emisiones</t>
  </si>
  <si>
    <t xml:space="preserve">
Reducción de los márgenes de rentabilidad y de los resultados de la Compañía</t>
  </si>
  <si>
    <t>Aumento de las emisiones de Alcance 2</t>
  </si>
  <si>
    <t xml:space="preserve">Los cambios en los regímenes de precipitación, viento y radiación pueden afectar la disponibilidad de energía renovable </t>
  </si>
  <si>
    <t xml:space="preserve">
Incremento de las emisiones de Alcance 2</t>
  </si>
  <si>
    <t>Aumento de los costos de energía eléctrica</t>
  </si>
  <si>
    <t>Los cambios en los regímenes climáticos pueden alterar la oferta de energía proveniente de fuentes renovables</t>
  </si>
  <si>
    <t xml:space="preserve">
Incremento de los costos de energía eléctrica</t>
  </si>
  <si>
    <t>Aumento del precio de los combustibles fósiles</t>
  </si>
  <si>
    <t>El incremento de precios puede derivarse de la eliminación de subsidios y otras medidas regulatorias</t>
  </si>
  <si>
    <t>Encarecimiento de los combustibles utilizados en equipos industriales y vehículos</t>
  </si>
  <si>
    <t>Interrupción o racionamiento de energía</t>
  </si>
  <si>
    <t>Las restricciones en el suministro energético pueden afectar la continuidad operativa</t>
  </si>
  <si>
    <t>Costos adicionales asociados a fuentes alternativas de energía</t>
  </si>
  <si>
    <t>Nuevas obligaciones para las exportaciones (impuestos al carbono)</t>
  </si>
  <si>
    <t>Posible establecimiento de restricciones comerciales o gravámenes sobre productos provenientes de países con políticas climáticas consideradas insuficientes</t>
  </si>
  <si>
    <t>Reducción de los márgenes de rentabilidad y de los resultados de la Compañía</t>
  </si>
  <si>
    <t>Interrupciones en la cadena de suministro</t>
  </si>
  <si>
    <t>Eventos climáticos extremos o choques geopolíticos pueden afectar rutas logísticas y mercados energéticos</t>
  </si>
  <si>
    <t xml:space="preserve">
Desestructuración de los flujos de abastecimiento e incremento de los costos operativos</t>
  </si>
  <si>
    <t>Electrificación de procesos industriales</t>
  </si>
  <si>
    <t>Oportunidad</t>
  </si>
  <si>
    <t>Implementación de estrategias de sustitución de procesos térmicos por tecnologías eléctricas de alta eficiencia</t>
  </si>
  <si>
    <t xml:space="preserve">
Reducción de la intensidad de carbono</t>
  </si>
  <si>
    <t>Acceso a capital verde (Green Bonds y Sustainability-Linked Bonds)</t>
  </si>
  <si>
    <t>Estructuración de instrumentos de financiamiento sostenible para apoyar la modernización tecnológica de las operaciones</t>
  </si>
  <si>
    <t xml:space="preserve">
Acceso a financiamiento en condiciones preferenciales y fortalecimiento de la competitividad</t>
  </si>
  <si>
    <t>Expansión de la venta de materias primas y producción para mercados de biocombustibles</t>
  </si>
  <si>
    <t>Consolidación de subproductos del proceso de faena, especialmente el sebo bovino, como insumo para la producción de biodiésel</t>
  </si>
  <si>
    <t>Ampliación de la oferta de productos con baja intensidad de carbono</t>
  </si>
  <si>
    <t>Incremento de ingresos por la comercialización de créditos de descarbonización (CBIOs)</t>
  </si>
  <si>
    <t xml:space="preserve">
Monetización de emisiones evitadas mediante la producción de biocombustibles, en el marco de RenovaBio</t>
  </si>
  <si>
    <t>Transformación del desempeño ambiental en un activo financiero comercializable</t>
  </si>
  <si>
    <t>GRI 3-3
Gestión del tema material: Abastecimiento sostenible</t>
  </si>
  <si>
    <t>La gestión del abastecimiento sostenible se concentra en la cadena de suministro de ganado bovino, considerando la naturaleza de la actividad ganadera y el uso de la tierra. Este tema aborda el cumplimiento de los proveedores con criterios socioambientales y de derechos humanos, con impactos sobre la biodiversidad, el clima, las condiciones laborales y la legalidad.
Los riesgos asociados a la producción ganadera incluyen cambios en el uso de la tierra, presión sobre los ecosistemas naturales, deforestación ilegal, degradación ambiental, vulneraciones de derechos humanos, trabajo irregular y conflictos por la tenencia de la tierra. La Compañía está expuesta a estos riesgos a través de sus relaciones comerciales en la cadena de suministro y no mediante actividades industriales directas. Aunque estos efectos no son causados directamente por la Compañía, pueden estar vinculados al abastecimiento de materias primas cuando se producen incumplimientos en la etapa productiva.
Para gestionar estas situaciones, se adoptan políticas corporativas de sostenibilidad y abastecimiento que establecen criterios socioambientales y de derechos humanos obligatorios, aplicados de manera sistemática y vinculante al proceso de compra.
Las medidas para la gestión del abastecimiento de ganado bovino incluyen análisis socioambientales obligatorios para cada compra, basados en imágenes satelitales, análisis cartográficos, bases de datos públicas oficiales y listas gubernamentales. Se verifican criterios como la ausencia de deforestación ilegal, la no superposición con áreas protegidas o territorios indígenas, la inexistencia de embargos ambientales y el cumplimiento de la normativa laboral, lo que resulta en el bloqueo automático de proveedores que incumplen estos criterios, junto con la oferta de orientación técnica y apoyo a través de iniciativas como el Programa Reconecta. 
La gestión del abastecimiento sostenible implica en la participación de los actores la cadena de suministro, la difusión de prácticas socioambientales y la integración de criterios ambientales y de derechos humanos en el proceso de toma de decisiones de compra. Este enfoque promueve la conservación de la biodiversidad, la mejora de las condiciones laborales, la reducción de los riesgos socioambientales y la resiliencia de la cadena productiva.
La eficacia de estas medidas se monitorea mediante el seguimiento socioambiental de cada compra, auditorías socioambientales independientes, revisiones internas de los sistemas de bloqueo y el monitoreo de la base de proveedores. Los resultados de estos procesos, junto con el diálogo con proveedores y demás partes interesadas, se utilizan para perfeccionar políticas, criterios y procedimientos operativos.
La comunicación de la gestión de este tema material y la eficacia de las medidas adoptadas se realiza a través de informes públicos, divulgaciones institucionales y procesos de auditoría independiente, respetando los criterios de confidencialidad cuando corresponda.</t>
  </si>
  <si>
    <t>Evaluación ambiental de proveedores / Evaluación social de proveedores</t>
  </si>
  <si>
    <t>GRI 308-1 % de nuevos proveedores que han pasado filtros de selección de acuerdo con criterios
ambientales GRI 414-1 % de nuevos proveedores que han pasado filtros de selección de acuerdo con criterios sociales</t>
  </si>
  <si>
    <t xml:space="preserve">Argentina </t>
  </si>
  <si>
    <t>El 100% de los proveedores de ganado deben cumplir con la política de compras y los criterios socioambientales, los cuales son monitoreados mediante la integración sistémica con una plataforma geoespacial, con actualización continua de los datos. El monitoreo se realiza en cada compra y evalúa criterios como la ausencia de deforestación ilegal, la invasión de áreas protegidas, los embargos ambientales y la inclusión en listas relacionadas con trabajo forzoso o análogo a la esclavitud.
En Chile y Australia, donde la Compañía cuenta con operaciones de faena de ovinos, Minerva Foods está analizando la legislación aplicable con el fin de evaluar la viabilidad de implementar protocolos de monitoreo socioambiental.</t>
  </si>
  <si>
    <t>GRI 308-2 Impactos ambientales negativos en la cadena de suministro y medidas tomadas
GRI 414-2 Impactos sociales negativos en la
cadena de suministro y medidas tomadas</t>
  </si>
  <si>
    <t>En 2025, se monitorearon 56.115 establecimientos proveedores directos de ganado en relación con criterios socioambientales, de los cuales 1.027 fueron restringidos debido a incumplimientos.
Los proveedores no conformes tienen sus casos analizados y reciben orientación por parte del equipo de Sostenibilidad para su regularización. Mientras existan incumplimientos pendientes, ellos permanecen impedidos de comercializar con la Compañía.
En Chile y Australia, donde la Compañía cuenta con operaciones de faena de ovinos, Minerva Foods está analizando la legislación aplicable con el fin de evaluar la viabilidad de implementar protocolos de monitoreo socioambiental.</t>
  </si>
  <si>
    <t>Latam</t>
  </si>
  <si>
    <t>Libertad de asociación y Negociación colectiva</t>
  </si>
  <si>
    <t xml:space="preserve">407-1 </t>
  </si>
  <si>
    <t>Operaciones y proveedores en los
que el derecho a la libertad de asociación y la
negociación colectiva podría estar en riesgo</t>
  </si>
  <si>
    <t>En 2025, no se identificaron operaciones propias ni proveedores con riesgo significativo de violación del derecho a la libertad de asociación o a la negociación colectiva.
La organización mantiene instancias de diálogo con representaciones sindicales, garantiza el acceso de los empleados a los mecanismos de negociación colectiva y promueve el cumplimiento de los convenios colectivos aplicables, de conformidad con la legislación laboral vigente.</t>
  </si>
  <si>
    <t>Trabajo Infantil</t>
  </si>
  <si>
    <t>408-1</t>
  </si>
  <si>
    <t>Operaciones y proveedores con
riesgo significativo de casos de trabajo infantil</t>
  </si>
  <si>
    <t>En 2025, no se identificaron riesgos significativos de trabajo infantil en las operaciones industriales propias. Los riesgos potenciales se concentran en proveedores indirectos de la cadena de abastecimiento ganadero, especialmente en establecimientos rurales con distintos niveles de formalización laboral. Estos riesgos pueden estar asociados a la participación de niños, niñas o adolescentes por debajo de la edad legal en actividades agropecuarias o a la exposición de trabajadores jóvenes a actividades peligrosas, como el manejo de animales, el uso de herramientas y el trabajo en entornos rurales extensivos.
Las áreas con riesgo potencial se concentran en regiones rurales de los países donde se realiza el abastecimiento de ganado, incluidos Brasil, Paraguay, Argentina, Uruguay y Colombia.
Para prevenir y mitigar estos riesgos, la Compañía lleva a cabo procesos de debida diligencia socioambiental en la cadena de suministro, incluyendo consultas a bases de datos públicas y gubernamentales, auditorías, cláusulas contractuales de cumplimiento laboral y monitoreo continuo en el marco de la política de abastecimiento sostenible.</t>
  </si>
  <si>
    <t>Trabajo forzoso u obligatorio</t>
  </si>
  <si>
    <t>409-1</t>
  </si>
  <si>
    <t>Operaciones y proveedores con
riesgo significativo de casos de trabajo forzoso u obligatorio</t>
  </si>
  <si>
    <t>En 2025, no se identificaron riesgos significativos de trabajo forzoso o análogo a la esclavitud en las operaciones industriales propias, las cuales operan bajo regímenes formales de contratación y cumplimiento laboral. Los riesgos potenciales se concentran en la cadena primaria de suministro de ganado, especialmente en establecimientos rurales proveedores ubicados en áreas remotas o de expansión agropecuaria. Estos riesgos pueden estar asociados a factores como la informalidad en las relaciones laborales y una menor presencia de fiscalización en regiones rurales de Brasil, Paraguay, Colombia, Argentina y Uruguay. Para mitigar estos riesgos, la Compañía lleva a cabo procesos de debida diligencia socioambiental en la cadena de suministro, incluyendo monitoreo geoespacial, consultas a bases de datos públicas, seguimiento de medios de comunicación y la aplicación de cláusulas contractuales y mecanismos de bloqueo comercial en casos de incumplimiento.</t>
  </si>
  <si>
    <t>GRI 13: Sectores Agricultura, Acuicultura y Pesca</t>
  </si>
  <si>
    <t xml:space="preserve">13.4.3 </t>
  </si>
  <si>
    <t>Conversión de ecosistemas naturales</t>
  </si>
  <si>
    <t>El 100% del volumen de ganado adquirido en las operaciones de América del Sur fue clasificado como libre de deforestación ilegal, con base en los mecanismos de monitoreo socioambiental, procedimientos de verificación y compromisos públicos asumidos por la Compañía, incluidas, cuando corresponda, auditorías independientes. No se identificaron volúmenes no trazables en relación con la deforestación durante el período reportado (0%), de acuerdo con el alcance de monitoreo y las metodologías actualmente implementadas por la Compañía.</t>
  </si>
  <si>
    <t xml:space="preserve">13.13.2 </t>
  </si>
  <si>
    <t>Derechos sobre la tierra y los recursos</t>
  </si>
  <si>
    <t>Minerva Foods reconoce que los principales riesgos relacionados con los derechos sobre la tierra y los recursos naturales se concentran en las regiones donde opera y, principalmente, en las áreas de abastecimiento de ganado, involucrando aspectos como la regularidad de la tenencia de la tierra, el uso del suelo, el acceso a los recursos naturales y la dependencia de los ecosistemas locales. Estos contextos pueden incluir derechos consuetudinarios, colectivos o informales y son considerados áreas de influencia potencial. Para mitigar estos riesgos, la Compañía adopta procesos sistemáticos de análisis socioambiental en la compra de bovinos, verificando el cumplimiento legal, el uso del suelo y la ausencia de pasivos ambientales, además de monitorear al 100% de los proveedores directos. Este modelo se aplica de manera consistente en los países donde opera, considerando las particularidades locales. En Brasil, la expansión operativa tras la adquisición de nuevos activos en 2024 incrementó la relevancia de estos riesgos. En Argentina, Colombia, Paraguay y Uruguay, se aplican los mismos criterios, con foco en el cumplimiento y el monitoreo de la cadena de suministro. En Chile y Australia, donde la Compañía cuenta con operaciones de faena de ovinos, Minerva Foods está analizando la legislación aplicable con el fin de evaluar la viabilidad de implementar protocolos de monitoreo socioambiental que incluyan criterios relacionados con los derechos sobre la tierra.</t>
  </si>
  <si>
    <t xml:space="preserve">13.13.3 </t>
  </si>
  <si>
    <t>En 2025, se analizaron 46 operaciones en siete países (Uruguay, Paraguay, Colombia, Chile, Brasil, Australia y Argentina) y no se identificaron violaciones de los derechos sobre la tierra y los recursos naturales en las áreas de operación de la Compañía.</t>
  </si>
  <si>
    <t xml:space="preserve">13.23.2 / 13.23.3 </t>
  </si>
  <si>
    <t>Trazabilidad de la cadena de suministro</t>
  </si>
  <si>
    <t>Todos los proveedores directos de ganado son monitoreados por la Compañía en las operaciones de faena bovina de América del Sur. Adicionalmente, Minerva Foods continúa avanzando en la trazabilidad de proveedores indirectos en América del Sur mediante protocolos propios, integración con plataformas externas y utilización de bases de datos públicas. En Chile y Australia, donde la Compañía cuenta con operaciones de faena de ovinos, Minerva Foods está analizando la legislación aplicable con el fin de evaluar la viabilidad de implementar protocolos de monitoreo socioambiental.</t>
  </si>
  <si>
    <t xml:space="preserve">13.23.4 </t>
  </si>
  <si>
    <t>Minerva Foods implementa proyectos de mejora orientados al fortalecimiento de la trazabilidad de la cadena de suministro, con foco en ampliar la visibilidad de la cadena y mejorar la capacidad de certificación de los volúmenes adquiridos. En Brasil, la Compañía adopta protocolos propios de trazabilidad y monitoreo socioambiental, con integración de bases de datos públicas, imágenes satelitales y auditorías independientes. En Argentina, los avances incluyen la ampliación de la trazabilidad de proveedores directos e indirectos, con el apoyo de la plataforma VISEC. En Paraguay, la Compañía acompaña el desarrollo de una plataforma gubernamental de trazabilidad socioambiental en el contexto del Reglamento Europeo sobre Productos Libres de Deforestación (EUDR). En Uruguay, utiliza el sistema gubernamental SNIG como base para la trazabilidad individual de los animales. En Colombia, los esfuerzos se concentran en el fortalecimiento de la debida diligencia socioambiental y la trazabilidad territorial. En Chile, la operación sigue el programa PABCO y, en Australia, el sistema National Vendor Declaration. Estos proyectos respaldan la mejora continua de la trazabilidad y de la verificación del origen de los productos a lo largo de toda la cadena de suministro.</t>
  </si>
  <si>
    <t>Indicador propio</t>
  </si>
  <si>
    <t>MF- Animales comprados en Brasil por bioma (%)</t>
  </si>
  <si>
    <t>Cerrado</t>
  </si>
  <si>
    <t>Amazônia</t>
  </si>
  <si>
    <t>Mata Atlântica</t>
  </si>
  <si>
    <t>Pantanal</t>
  </si>
  <si>
    <t>Caatinga</t>
  </si>
  <si>
    <t>Pampa</t>
  </si>
  <si>
    <t>GRI 3-3
Gestión del tema material: Salud, seguridad y bienestar de los empleados</t>
  </si>
  <si>
    <t>La gestión de la salud y seguridad de las personas se centra en la protección de todos los empleados involucrados en la operación, propios y terceros, con el fin de garantizar la integridad física, la salud y el bienestar. Este tema está asociado a las actividades operacionales de la Compañía, que presentan riesgos inherentes capaces de afectar a las personas y la continuidad de la operación. Se monitorean estándares nacionales e internacionales de salud y seguridad en el trabajo, y se implementan planes y programas preventivos para evitar ocurrencias que puedan afectar a los empleados y a la operación.
Los compromisos incluyen la promoción, protección e incentivo de la salud y la integridad física de empleados, prestadores de servicios y visitantes, mediante el mantenimiento de condiciones y comportamientos seguros y saludables. La gestión está orientada por la eliminación de peligros y la reducción de riesgos identificados en los procesos, con el fin de prevenir lesiones, daños a la salud relacionados con el trabajo y la ocurrencia de incidentes.
Las medidas adoptadas para la gestión del tema incluyen el análisis, investigación y registro de desviaciones, incidentes y accidentes de trabajo, mediante procesos de determinación de causas. Estos procesos identifican factores contribuyentes y definen acciones correctivas y preventivas para prevenir recurrencias. Las evaluaciones de desempeño, integradas a los sistemas de gestión, sustentan la medición de indicadores y apoyan la mejora de la gestión de Seguridad y Salud Ocupacional.
Los impactos son monitoreados sistemáticamente a través de indicadores de desempeño, con evaluaciones de la eficacia de los controles adoptados en seguridad y salud ocupacional, orientados a la protección de los empleados y la reducción de riesgos para las personas y la operación.
El seguimiento de la eficacia de las medidas se realiza con base en los objetivos y metas de seguridad y salud ocupacional definidos en la política de la Compañía, monitoreados mediante indicadores reactivos y proactivos. Estos indicadores son analizados mensualmente y compartidos con la alta dirección. En ese proceso, se generan aprendizajes que se difunden entre las áreas involucradas, dando lugar a la definición de acciones que contribuyen a la mejora del sistema de gestión de Salud y Seguridad en el Trabajo.
La relación con las partes interesadas alinea entendimientos, identifica desvíos recurrentes y promueve la transparencia de la información. Dicho relacionamiento sustenta ajustes oportunos en las medidas adoptadas y contribuye a la mejora y eficacia de los programas desarrollados con foco en la protección de los empleados.</t>
  </si>
  <si>
    <t>Salud y Seguridad en el Trabajo / GRI 13: Sectores de Agricultura, Acuicultura y Pesca</t>
  </si>
  <si>
    <t>GRI 403-1</t>
  </si>
  <si>
    <t>Sistema de gestión de la salud y la seguridad en el trabajo</t>
  </si>
  <si>
    <t>Minerva mantiene un sistema de gestión de Seguridad y Salud Ocupacional estructurado y alineado con los requisitos legales aplicables en cada lugar de operación, complementado por estándares corporativos y normas internas. El sistema es implementado por el equipo interno de Seguridad y Salud Ocupacional y monitoreado de manera continua mediante auditorías preventivas realizadas en las unidades. Como parte de la evolución y el fortalecimiento del modelo de gestión, una de las unidades ya cuenta con certificación ISO 45001, lo que refleja la adopción progresiva de estándares internacionales y el compromiso de la Compañía con la mejora continua en SSO. La gestión de riesgos ocupacionales abarca al 100% de los empleados propios y terceros. Las unidades de producción cuentan con un equipo especializado en prevención dedicado al tema, con profesionales que actúan de manera integrada y alineada con los estándares corporativos. Cada unidad cuenta con un servicio de salud ocupacional que atiende a todos los empleados.</t>
  </si>
  <si>
    <t>GRI 403-3</t>
  </si>
  <si>
    <t>Servicios de salud en el trabajo</t>
  </si>
  <si>
    <t>Las unidades industriales de la Compañía cuentan con servicios de salud ocupacional con equipos multidisciplinarios capacitados, integrados por médicos, enfermeros, técnicos de enfermería, ergónomos y fonoaudiólogos, todos con formación y experiencia en salud ocupacional. Los médicos son responsables de la elaboración y coordinación del Programa Médico de Salud Ocupacional, de forma integrada al Programa de Gestión de Riesgos. Todos los empleados tienen garantizado el derecho de acceso a la atención médica durante el horario de trabajo, contando el servicio de salud con profesionales dedicados y con garantía de confidencialidad y reserva de la información, en conformidad con los principios éticos y legales adoptados por la Compañía. La efectividad de la atención es monitoreada mediante indicadores relacionados con quejas de salud y ausentismo, cuya información es analizada por el equipo de salud ocupacional para orientar la definición de acciones preventivas, de acuerdo con la evolución de los indicadores en cada unidad.</t>
  </si>
  <si>
    <t>GRI 403-5</t>
  </si>
  <si>
    <t>Formación de trabajadores sobre salud y seguridad en el trabajo</t>
  </si>
  <si>
    <t>La formación de los empleados es tratada como un proceso continuo, que se inicia en el momento de la inducción. En esa etapa, todos los empleados, propios y terceros, reciben capacitación obligatoria en Seguridad y Salud Ocupacional, realizada el primer día de trabajo, como requisito previo para el inicio de sus actividades en la Compañía. Para las funciones cuyo ejercicio requiere formación o habilitación específica, los empleados deben presentar, previamente al inicio de las actividades, certificados de capacitación reconocidos por el sistema oficial de enseñanza. En ausencia de dicha acreditación, la Compañía garantiza la oferta de las capacitaciones necesarias antes de la habilitación para el ejercicio de las actividades. Una vez iniciadas las actividades, todos los empleados participan anualmente en procesos de reinducción, con el objetivo de reforzar y actualizar los conceptos de salud y seguridad en el trabajo. Adicionalmente, los empleados que desempeñan funciones reguladas por Normas Reglamentarias, como operadores de montacargas, vigilantes y brigadistas, entre otros, realizan capacitaciones específicas y periódicas, conforme al cronograma de formaciones técnicas obligatorias, incluyendo orientaciones sobre procedimientos operacionales, rutinas de trabajo y uso adecuado de equipos y herramientas. De manera complementaria, se llevan a cabo los Diálogos de Salud y Seguridad (DSS), encuentros breves y recurrentes orientados a la concientización y orientación de los empleados sobre temas relevantes relacionados con la salud y la seguridad en el ambiente de trabajo. La Compañía mantiene, además, en su sistema de gestión y desarrollo organizacional, una matriz de capacitaciones, obligatorias y complementarias, que orienta el desarrollo continuo de los empleados y asegura la adhesión a los requisitos legales, normativos y corporativos.</t>
  </si>
  <si>
    <t>GRI 403-6</t>
  </si>
  <si>
    <t>Promoción de la salud de los trabajadores</t>
  </si>
  <si>
    <t xml:space="preserve">Minerva pone a disposición espacios de ambulatorio ocupacional accesibles a todos los colaboradores, con profesionales de salud capacitados para la realización de atenciones básicas en salud ocupacional, así como para la derivación a servicios externos cuando sea necesario. Todas las unidades cuentan con ambulancia de emergencia disponible, reforzando la capacidad de respuesta ante situaciones críticas.
En el contexto de la Semana Global de Salud y Seguridad, se abordan temas variados orientados a la prevención, el autocuidado y la promoción de la salud, contribuyendo al fortalecimiento de la cultura de salud y seguridad en la compañía.						</t>
  </si>
  <si>
    <t>GRI 403-8</t>
  </si>
  <si>
    <t>Cobertura del sistema de gestión de la salud y la seguridad en el trabajo</t>
  </si>
  <si>
    <t>El 100% de nuestros empleados propios y terceros están cubiertos por el sistema de gestión de seguridad y salud ocupacional, basado en la norma ISO 45001.
Se realizan auditorías internas de conformidad con los requisitos legales, conducidas por el equipo corporativo de Salud y Seguridad en el Trabajo, abarcando las operaciones de América del Sur. En 2025, la unidad de José Bonifácio fue certificada por tercera parte en ISO 45001. Paralelamente, la Compañía avanza en el fortalecimiento de su sistema de gestión, con foco en la obtención de la certificación ISO 45001 para una segunda unidad en Brasil, reforzando la alineación con las mejores prácticas internacionales.</t>
  </si>
  <si>
    <r>
      <rPr>
        <b/>
        <u/>
        <sz val="10"/>
        <color theme="1"/>
        <rFont val="Montserrat"/>
      </rPr>
      <t>Información adicional:</t>
    </r>
    <r>
      <rPr>
        <sz val="10"/>
        <color theme="1"/>
        <rFont val="Montserrat"/>
      </rPr>
      <t xml:space="preserve"> Número y porcentaje de empleados y trabajadores que no son empleados, pero cuyo trabajo y/o lugar de trabajo es controlado por la organización y que están cubiertos por este sistema: 36.324, 100%; Número y porcentaje de empleados y trabajadores que no son empleados, pero cuyo trabajo y/o lugar de trabajo es controlado por la organización y que están cubiertos por este sistema y </t>
    </r>
    <r>
      <rPr>
        <b/>
        <sz val="10"/>
        <color theme="1"/>
        <rFont val="Montserrat"/>
      </rPr>
      <t>que han sido auditados internamente</t>
    </r>
    <r>
      <rPr>
        <sz val="10"/>
        <color theme="1"/>
        <rFont val="Montserrat"/>
      </rPr>
      <t xml:space="preserve">: 34.333, 95% (considerando el total de empleados y únicamente los trabajadores no empleados correspondientes a la filial de José Bonifácio, donde se realizan auditorías internas en virtud de la certificación ISO 45001.); Número y porcentaje de empleados y trabajadores que no son empleados, pero cuyo trabajo y/o lugar de trabajo es controlado por la organización y que están cubiertos por este sistema y que </t>
    </r>
    <r>
      <rPr>
        <b/>
        <sz val="10"/>
        <color theme="1"/>
        <rFont val="Montserrat"/>
      </rPr>
      <t>han sido auditados internamente o certificados por una parte externa</t>
    </r>
    <r>
      <rPr>
        <sz val="10"/>
        <color theme="1"/>
        <rFont val="Montserrat"/>
      </rPr>
      <t>: 1.008, 3% (considerando el total de empleados y trabajadores no empleados únicamente de la filial de José Bonifácio, en virtud de su certificación ISO 45001).</t>
    </r>
  </si>
  <si>
    <t>GRI 403-9 Lesiones por accidente laboral / 13.19.10</t>
  </si>
  <si>
    <t>Accidentes con fatalidad</t>
  </si>
  <si>
    <t>Índice de accidentes con fatalidad</t>
  </si>
  <si>
    <r>
      <t xml:space="preserve">Accidentes con fatalidad - </t>
    </r>
    <r>
      <rPr>
        <b/>
        <sz val="11"/>
        <color theme="1"/>
        <rFont val="Montserrat"/>
      </rPr>
      <t>Brasil</t>
    </r>
  </si>
  <si>
    <r>
      <t>Índice de accidentes con fatalidad -</t>
    </r>
    <r>
      <rPr>
        <b/>
        <sz val="11"/>
        <color theme="1"/>
        <rFont val="Montserrat"/>
      </rPr>
      <t xml:space="preserve"> Brasil </t>
    </r>
  </si>
  <si>
    <r>
      <t xml:space="preserve">Accidentes con fatalidad - </t>
    </r>
    <r>
      <rPr>
        <b/>
        <sz val="11"/>
        <color theme="1"/>
        <rFont val="Montserrat"/>
      </rPr>
      <t>Latam</t>
    </r>
  </si>
  <si>
    <r>
      <t xml:space="preserve">Índice de accidentes con fatalidad - </t>
    </r>
    <r>
      <rPr>
        <b/>
        <sz val="11"/>
        <color theme="1"/>
        <rFont val="Montserrat"/>
      </rPr>
      <t>Latam</t>
    </r>
  </si>
  <si>
    <r>
      <t xml:space="preserve">Accidentes con fatalidad - </t>
    </r>
    <r>
      <rPr>
        <b/>
        <sz val="11"/>
        <color theme="1"/>
        <rFont val="Montserrat"/>
      </rPr>
      <t>Australia</t>
    </r>
  </si>
  <si>
    <r>
      <t xml:space="preserve">Índice de accidentes con fatalidad - </t>
    </r>
    <r>
      <rPr>
        <b/>
        <sz val="11"/>
        <color theme="1"/>
        <rFont val="Montserrat"/>
      </rPr>
      <t xml:space="preserve">Australia  </t>
    </r>
  </si>
  <si>
    <t>Accidentes con consecuencias graves</t>
  </si>
  <si>
    <t>Índice de accidentes con consecuencias graves</t>
  </si>
  <si>
    <r>
      <t xml:space="preserve">Accidentes con consecuencias graves - </t>
    </r>
    <r>
      <rPr>
        <b/>
        <sz val="11"/>
        <color theme="1"/>
        <rFont val="Montserrat"/>
      </rPr>
      <t>Brasil</t>
    </r>
  </si>
  <si>
    <r>
      <t xml:space="preserve">Índice de accidentes con consecuencias graves - </t>
    </r>
    <r>
      <rPr>
        <b/>
        <sz val="11"/>
        <color theme="1"/>
        <rFont val="Montserrat"/>
      </rPr>
      <t>Brasil</t>
    </r>
  </si>
  <si>
    <r>
      <t xml:space="preserve">Accidentes con consecuencias graves - </t>
    </r>
    <r>
      <rPr>
        <b/>
        <sz val="11"/>
        <color theme="1"/>
        <rFont val="Montserrat"/>
      </rPr>
      <t>Latam</t>
    </r>
  </si>
  <si>
    <r>
      <t xml:space="preserve">Índice de accidentes con consecuencias graves - </t>
    </r>
    <r>
      <rPr>
        <b/>
        <sz val="11"/>
        <color theme="1"/>
        <rFont val="Montserrat"/>
      </rPr>
      <t>Latam</t>
    </r>
  </si>
  <si>
    <r>
      <t xml:space="preserve">Accidentes con consecuencias graves - </t>
    </r>
    <r>
      <rPr>
        <b/>
        <sz val="11"/>
        <color theme="1"/>
        <rFont val="Montserrat"/>
      </rPr>
      <t>Australia</t>
    </r>
  </si>
  <si>
    <r>
      <t xml:space="preserve">Índice de accidentes con consecuencias graves - </t>
    </r>
    <r>
      <rPr>
        <b/>
        <sz val="11"/>
        <color theme="1"/>
        <rFont val="Montserrat"/>
      </rPr>
      <t xml:space="preserve">Australia </t>
    </r>
  </si>
  <si>
    <t>Accidentes de notificación obligatoria</t>
  </si>
  <si>
    <t xml:space="preserve">Índice de accidentes de notificación obligatoria </t>
  </si>
  <si>
    <r>
      <t xml:space="preserve">Accidentes de notificación obligatoria - </t>
    </r>
    <r>
      <rPr>
        <b/>
        <sz val="11"/>
        <color theme="1"/>
        <rFont val="Montserrat"/>
      </rPr>
      <t>Brasil</t>
    </r>
  </si>
  <si>
    <t>El incremento observado está relacionado principalmente con la integración de las nuevas operaciones, que ampliaron significativamente la plantilla de empleados.</t>
  </si>
  <si>
    <r>
      <t xml:space="preserve">Índice de accidentes de notificación obligatoria - </t>
    </r>
    <r>
      <rPr>
        <b/>
        <sz val="11"/>
        <color theme="1"/>
        <rFont val="Montserrat"/>
      </rPr>
      <t>Brasil</t>
    </r>
  </si>
  <si>
    <r>
      <t xml:space="preserve">Accidentes de notificación obligatoria - </t>
    </r>
    <r>
      <rPr>
        <b/>
        <sz val="11"/>
        <color theme="1"/>
        <rFont val="Montserrat"/>
      </rPr>
      <t>Latam</t>
    </r>
  </si>
  <si>
    <r>
      <t xml:space="preserve">Índice de accidentes de notificación obligatoria - </t>
    </r>
    <r>
      <rPr>
        <b/>
        <sz val="11"/>
        <color theme="1"/>
        <rFont val="Montserrat"/>
      </rPr>
      <t>Latam</t>
    </r>
  </si>
  <si>
    <r>
      <t xml:space="preserve">Accidentes de notificación obligatoria - </t>
    </r>
    <r>
      <rPr>
        <b/>
        <sz val="11"/>
        <color theme="1"/>
        <rFont val="Montserrat"/>
      </rPr>
      <t>Australia</t>
    </r>
  </si>
  <si>
    <r>
      <t xml:space="preserve">Accidentes de notificación obligatoria - </t>
    </r>
    <r>
      <rPr>
        <b/>
        <sz val="11"/>
        <rFont val="Montserrat"/>
      </rPr>
      <t xml:space="preserve">Australia </t>
    </r>
  </si>
  <si>
    <t>GRI 403-10  Las dolencias y enfermedades laborales / 13.19.11</t>
  </si>
  <si>
    <t>Total de casos de enfermedades profesionales</t>
  </si>
  <si>
    <t>En el período cubierto por el informe, no se registraron fallecimientos derivados de enfermedades ocupacionales. Se registraron 205 casos entre empleados, siendo las enfermedades osteomusculares la principal categoría. Para los trabajadores que no son empleados, la información no se encuentra disponible de forma consolidada en el período.
En 2025, se produjo un incremento en el indicador de Enfermedad Ocupacional, influenciado principalmente por cambios en directrices gubernamentales y criterios adoptados por aseguradoras en determinadas localidades. Estas modificaciones ampliaron el alcance de los casos susceptibles de clasificarse como enfermedad ocupacional, resultando en un mayor número de registros reportados en el período. Adicionalmente, la incorporación de la planta de Villa Mercedes, adquirida a fines de 2024, al alcance de reporte también contribuyó al aumento del indicador.
La Compañía continúa monitoreando sus indicadores de salud ocupacional y fortaleciendo las iniciativas de prevención, vigilancia y promoción de la salud, con el objetivo de reducir la ocurrencia de enfermedades relacionadas con el trabajo y mejorar las condiciones de salud y seguridad de sus empleados.</t>
  </si>
  <si>
    <r>
      <t xml:space="preserve">Casos de enfermedades profesionales - </t>
    </r>
    <r>
      <rPr>
        <b/>
        <sz val="11"/>
        <color theme="1"/>
        <rFont val="Montserrat"/>
      </rPr>
      <t xml:space="preserve">Brasil </t>
    </r>
  </si>
  <si>
    <r>
      <t xml:space="preserve">Casos de enfermedades profesionales - </t>
    </r>
    <r>
      <rPr>
        <b/>
        <sz val="11"/>
        <color theme="1"/>
        <rFont val="Montserrat"/>
      </rPr>
      <t>Latam</t>
    </r>
  </si>
  <si>
    <r>
      <t xml:space="preserve">Casos de enfermedades profesionales - </t>
    </r>
    <r>
      <rPr>
        <b/>
        <sz val="11"/>
        <rFont val="Montserrat"/>
      </rPr>
      <t>Australia</t>
    </r>
  </si>
  <si>
    <t>SASB - Meat, Poultry &amp; Dairy</t>
  </si>
  <si>
    <t>Tasa total de incidentes registrables*</t>
  </si>
  <si>
    <t>Índice de Fatalidad</t>
  </si>
  <si>
    <t xml:space="preserve">
*(TRIR - tasa total de incidentes registrables) (recuento estadístico × 200.000) / horas trabajadas)</t>
  </si>
  <si>
    <t>FB-MP-320a.1 - Tasa total de incidentes registrables (TRIR) y (2) Índice de fatalidad</t>
  </si>
  <si>
    <t>FB-MP-320a.2 - Descripción de los esfuerzos para evaluar, monitorear y mitigar afecciones respiratorias crónicas y agudas</t>
  </si>
  <si>
    <t>Todas las unidades cuentan con un Programa de Protección Respiratoria y exámenes médicos periódicos. En Australia, en caso de que un empleado se encuentre enfermo por una condición no relacionada con el trabajo, no debe presentarse. Deberá presentar una declaración médica que indique que se encuentra en condiciones de regresar al trabajo y que no representa riesgo de contagio de su condición de salud a los demás empleados.</t>
  </si>
  <si>
    <t>GRI 3-3
Gestión del tema material: Calidad e inocuidad de los alimentos</t>
  </si>
  <si>
    <t>La gestión de la Calidad e inocuidad de los alimentos se desarrolla en el marco de las actividades operacionales de la organización, especialmente en el proceso productivo y en el despacho de productos. Los impactos asociados al tema se derivan de fallas operacionales que pueden resultar en la comercialización de productos no conformes.
Los impactos incluyen riesgos para la salud del consumidor, costos operacionales y financieros derivados de procedimientos de retiro del mercado (recall), posibilidad de pérdida de mercados importadores y daños reputacionales. Estas situaciones pueden ocurrir cuando las fallas no son identificadas durante el proceso productivo y el producto ya ha sido despachado. La gestión de la calidad e inocuidad de los alimentos garantiza que los productos lleguen al consumidor final sin riesgo para la salud, preservando la reputación y la confianza de los clientes.
La gestión está orientada por una Política corporativa que establece compromisos con la oferta de productos seguros, legales y auténticos, con el cumplimiento de los requisitos legales y reglamentarios aplicables, con la atención a las necesidades y expectativas de clientes y partes interesadas, y con la mejora continua de los sistemas de gestión, procesos, productos y servicios.
Las medidas de gestión incluyen procedimientos de autocontrol, como APPCC (Análisis de Peligros y Puntos Críticos de Control, HACCP en inglés), y programas de prerrequisitos, Manual del Sistema de Gestión de la Calidad, monitoreos de autocontrol, verificaciones, análisis microbiológicos y físico-químicos, gestión de indicadores, control estadístico del proceso, auditorías internas y capacitaciones periódicas. El Sistema de Gestión de la Calidad e Inocuidad de los Alimentos está certificado según la norma BRCGS (Brand Reputation through Compliance Global Standards), reconocida por la GFSI (Global Food Safety Initiative), y el sistema APPCC está certificado con base en las recomendaciones del Codex Alimentarius. Las certificaciones específicas, como Halal y Orgánico, son evaluadas conforme a las exigencias del mercado.
La prevención de fallas se realiza mediante monitoreos y verificaciones diarias en todas las etapas de la cadena de producción. Cuando se identifican desviaciones, se adoptan medidas correctivas y preventivas para asegurar la eliminación de la causa, el restablecimiento del control del sistema, la implementación de acciones para prevenir recurrencias y la no comercialización de productos perjudiciales para la salud o en desacuerdo con los parámetros de calidad.
En los casos en que el producto no conforme ya haya sido despachado, se aplica un procedimiento formal de retiro del mercado (recall), integrado al sistema de gestión de incidentes, con el objetivo de identificar, evaluar y cuantificar el riesgo, así como implementar acciones de corrección, prevención y recuperación del producto.
La eficacia de las medidas es monitoreada mediante seguimientos, auditorías internas y externas, análisis de laboratorio, gestión de indicadores y mantenimiento de las certificaciones, verificando la conformidad de los procesos y mejorando el sistema de gestión. El cumplimiento de las exigencias de clientes y mercados de exportación demuestra la adecuación a las expectativas de las partes interesadas.</t>
  </si>
  <si>
    <t>Salud y Seguridad del Consumidor / GRI 13: Sectores de Agricultura, Acuicultura y Pesca</t>
  </si>
  <si>
    <t>GRI 416-1 / 13.10.2</t>
  </si>
  <si>
    <t>Evaluación de los impactos de las categorías de productos y servicios en la salud y la seguridad</t>
  </si>
  <si>
    <t>En 2025, el 100% de las categorías relevantes de productos y servicios fueron sometidas a procesos de evaluación de los impactos en la salud y seguridad, garantizando que los productos comercializados cumplan con los requisitos legales y los estándares internos de calidad e inocuidad establecidos por la Compañía.</t>
  </si>
  <si>
    <t>GRI 416-2 / 13.10.3</t>
  </si>
  <si>
    <t>Casos de incumplimiento relativos a los impactos de las categorías de productos y servicios en la salud y la seguridad</t>
  </si>
  <si>
    <t>En 2025, se registraron 143 casos de incumplimiento de leyes relacionadas con la salud y seguridad de productos y servicios que resultaron en multas o sanciones, además de 2.841 casos que resultaron en advertencias. Las advertencias se refieren a verificaciones regulatorias asociadas al monitoreo de los programas de autocontrol, y no representan necesariamente infracciones con impacto directo en la inocuidad del producto. En el período reportado, no se identificaron casos de incumplimiento de códigos voluntarios relacionados con impactos en la salud y seguridad de productos y servicios.</t>
  </si>
  <si>
    <t>Marketing y Etiquetado</t>
  </si>
  <si>
    <t>GRI 417-1</t>
  </si>
  <si>
    <t>Requerimientos para la información y el etiquetado de productos y servicios</t>
  </si>
  <si>
    <t>El etiquetado de todos los productos se elabora principalmente con base en las normas y regulaciones legales aplicables, pudiendo, cuando se requiera, complementarse con información específica solicitada por los clientes, siempre que esté en conformidad con la legislación vigente. Los datos declarados en la etiqueta incluyen información del establecimiento fabricante, denominación del producto, marca comercial, fecha de elaboración, fecha de vencimiento, número de lote, entre otros elementos obligatorios, como, por ejemplo, el país de origen en la unidad de Australia. Las instrucciones referentes a las condiciones de conservación y la temperatura adecuada de los productos se indican en el etiquetado, conforme a las particularidades de cada ítem.
La empresa cuenta con sistemas de monitoreo e indicadores internos orientados al control y al mantenimiento de la conformidad de sus procedimientos, además de adoptar mecanismos externos específicos que aseguran que el proceso de suministro de información al consumidor esté alineado con las exigencias de la legislación vigente y demás normas aplicables al tema. De esta forma, se garantiza que, durante la comercialización y presentación de sus productos o servicios, la información proporcionada sea correcta, clara y precisa. Así, el 100% de las categorías significativas de productos o servicios están comprendidas en los procedimientos de la organización y evaluadas en cuanto a su conformidad con los requisitos de información y etiquetado.</t>
  </si>
  <si>
    <t>FB-MP-250 -  Inocuidad Alimentaria
Auditoría de la Global Food Safety Initiative (GFSI)</t>
  </si>
  <si>
    <t>Auditorías de inocuidad alimentaria realizadas en plantas de faena, desosado y procesados.</t>
  </si>
  <si>
    <t>FB-MP-250a.1 - Tasa de no conformidad</t>
  </si>
  <si>
    <t>Para 2024, se identificó una divergencia entre los valores reportados en el Informe de Sostenibilidad 2024 (PDF) y los registrados en el centro de indicadores. Tras el análisis correspondiente, se verificó que los datos presentados en el informe son correctos, mientras que la inconsistencia está relacionada con un error de registro de datos en la base del centro de indicadores. En consecuencia, los valores están siendo ajustados en dicho centro, a fin de garantizar la consistencia de la información entre las distintas fuentes oficiales de reporte. Cabe destacar que esta corrección no afecta los resultados originalmente publicados en el informe, sino que busca asegurar la integridad, trazabilidad y confiabilidad de los datos para fines de gestión y auditoría (GRI 2-4). Para 2025, el incremento se debió a las nuevas unidades incorporadas. En 2025, no se realizó auditoría en la unidad de Patagonia, en Chile.</t>
  </si>
  <si>
    <t>FB-MP-250a.1 - Tasa de acción correctiva asociada a no conformidades mayores</t>
  </si>
  <si>
    <t>FB-MP-250a.1 - Tasa de acción correctiva asociada a no conformidades menores</t>
  </si>
  <si>
    <t>FB-MP-250a.2 - Porcentaje de instalaciones de proveedores certificadas por la Global Food Safety Initiative (GFSI)*</t>
  </si>
  <si>
    <t>Brasil - % de instalaciones de proveedores directos (mayor riesgo) certificadas</t>
  </si>
  <si>
    <t>En 2023, se mapearon 15 proveedores directos (mayor riesgo para el producto). Entre los proveedores directos, siete (46,7%) están certificados en protocolos armonizados con estándares de Inocuidad Alimentaria, mientras que ocho (53,3%) recibieron auditorías con base en el protocolo de aprobación de proveedores de Minerva Foods.
En 2024, se mapearon 19 proveedores directos (mayor riesgo para el producto). Entre los proveedores directos, siete (36,8%) están certificados en protocolos armonizados con estándares de Inocuidad Alimentaria, mientras que doce (63,2%) recibieron auditorías con base en el protocolo de aprobación de proveedores de Minerva Foods.
En 2025, se mapearon 16 proveedores directos (mayor riesgo para el producto). Entre los proveedores directos, siete (43,8%) están certificados en protocolos armonizados con estándares de Inocuidad Alimentaria, mientras que nueve (56,2%) recibieron auditorías con base en el protocolo de aprobación de proveedores de Minerva Foods.</t>
  </si>
  <si>
    <t>FB-MP-250a.3 -  Número de retiros del mercado realizados y cantidad total de productos alimenticios retirados</t>
  </si>
  <si>
    <t xml:space="preserve">Brasil </t>
  </si>
  <si>
    <t>Indicador propio / GRI 13: Sectores de Agricultura, Acuicultura y Pesca</t>
  </si>
  <si>
    <t>MF6 - Porcentaje de volumen comprado sometido a verificación de conformidad</t>
  </si>
  <si>
    <t>Argentine Angus Beef (AAB)</t>
  </si>
  <si>
    <t>Certificación Orgánica</t>
  </si>
  <si>
    <t>CUOTA 481 (Unión Europea)</t>
  </si>
  <si>
    <t>CUOTA 481: Mecanismo comercial que permite la exportación de carne bovina de alta calidad hacia la Unión Europea</t>
  </si>
  <si>
    <t>Hilton Foods Group Animal Welfare Supplier Standard</t>
  </si>
  <si>
    <t>Australian Livestock Processing Industry Animal Welfare Certification System (AAWCS)</t>
  </si>
  <si>
    <t>Certificación Carbono Neutro</t>
  </si>
  <si>
    <t>SISBOV (Unión Europea)</t>
  </si>
  <si>
    <t>SISBOV (HILTON)</t>
  </si>
  <si>
    <t>La operación de Chile no obtuvo certificación en 2025</t>
  </si>
  <si>
    <t>HACCP</t>
  </si>
  <si>
    <t xml:space="preserve">Certificación Orgánica </t>
  </si>
  <si>
    <t>Certificación Global Animal Partnership (GAP)</t>
  </si>
  <si>
    <t>MF7 - Porcentaje de volumen comprado sometido a verificación de conformidad / 13.10.4</t>
  </si>
  <si>
    <t>BRCGS</t>
  </si>
  <si>
    <t>Australian Government - Licence to Export Meat</t>
  </si>
  <si>
    <t>GRI 3-3
Gestión del tema material: Bienestar Animal</t>
  </si>
  <si>
    <t>Minerva Foods reconoce el bienestar animal como un tema material estratégico, con impactos reales y potenciales tanto en sus operaciones como en su cadena de suministro. Entre los principales impactos negativos están los casos de maltrato animal, el incumplimiento de compromisos públicos, los riesgos reputacionales, el uso inadecuado de antibióticos, el aumento de la mortalidad animal, los impactos ambientales asociados a prácticas intensivas y posibles restricciones regulatorias. Entre los impactos positivos se destacan la mejora en índices y rankings, el acceso y la fidelización de clientes, el fortalecimiento del posicionamiento ESG, la mejora de las prácticas de manejo y una mayor eficiencia productiva.
La Compañía cuenta con una Política Global de Bienestar Animal y una Política Global sobre el Uso de Antibióticos, aplicables a todas las especies de la cadena de suministro, además de un programa estructurado que contempla el seguimiento de indicadores, capacitaciones y la verificación continua de las operaciones. También mantiene 54 compromisos públicos, de los cuales 29 ya han sido cumplidos y son de carácter recurrente.
La gestión del tema es implementada por especialistas en las unidades operativas mediante el monitoreo de las etapas productivas, la capacitación de empleados y proveedores, la aplicación de cuestionarios específicos por especie, matrices de cumplimiento, herramientas digitales de monitoreo, certificaciones reconocidas y la participación en iniciativas multisectoriales.
Las no conformidades se gestionan mediante planes de acción inmediatos, monitoreo de medios de comunicación, relación con autoridades y clientes, y el desarrollo de soluciones técnicas.
La eficacia de la gestión es evaluada a través de reuniones periódicas, reportes consolidados, plataformas de indicadores y auditorías. En 2025, el nivel de conformidad en las auditorías alcanzó el 99,64%. El área fue clasificada como “Best Practice” en el Índice Coller FAIRR y como Tier 3 en el BBFAW.
La relación con clientes e inversionistas se lleva a cabo mediante reuniones, respuestas a cuestionarios y el envío de certificaciones. La transparencia se garantiza a través del Informe Anual de Bienestar Animal, un documento público de alcance global.</t>
  </si>
  <si>
    <t>Indicadores globales de control del bienestar animal en la industria</t>
  </si>
  <si>
    <t xml:space="preserve">MF4 </t>
  </si>
  <si>
    <t>% de animales insensibilizados</t>
  </si>
  <si>
    <t>% eficacia del aturdimiento al primer disparo</t>
  </si>
  <si>
    <t>% animales mal insensibilizados en el área de vómito</t>
  </si>
  <si>
    <t>Tiempo entre insensibilización y sangría (segundos)</t>
  </si>
  <si>
    <t>% resbalones durante manejo de desembarque y conducción por corredores</t>
  </si>
  <si>
    <t>% caídas durante manejo de desembarque y conducción por corredores</t>
  </si>
  <si>
    <t>% vocalización de los animales durante manejo de conducción por corredores, jeringa y box de aturdimiento</t>
  </si>
  <si>
    <t>% de lotes con mezcla de categorías</t>
  </si>
  <si>
    <t>A partir de 2025, el indicador de “mezcla de categorías” pasó a considerar únicamente animales de distintas categorías alojados en un mismo compartimento. Los animales de diferentes categorías transportados en compartimentos separados no son contabilizados.</t>
  </si>
  <si>
    <t>% de animales separados debido a comportamientos agonísticos en los corrales de la industria</t>
  </si>
  <si>
    <t>% de animales separados debido a comportamientos de monta entre animales en la industria</t>
  </si>
  <si>
    <t>% de uso del bastón eléctrico para conducción de los animales</t>
  </si>
  <si>
    <t>% de uso del bastón eléctrico durante el desembarque de los animales</t>
  </si>
  <si>
    <t>% de animales identificados con condiciones de salud deficientes</t>
  </si>
  <si>
    <t>% de animales sin acceso al agua durante más de 30 minutos</t>
  </si>
  <si>
    <t>% carcasas con hematomas</t>
  </si>
  <si>
    <t>Número de empleados capacitados en bienestar animal - Industria</t>
  </si>
  <si>
    <t>Número de capacitaciones en bienstar animal - Industria</t>
  </si>
  <si>
    <t>Número de horas de capacitación - Industria</t>
  </si>
  <si>
    <t>% de mortalidad en la industria</t>
  </si>
  <si>
    <t>% de sacrificio de emergencias</t>
  </si>
  <si>
    <t>% DOA ("Dead on Arrival")</t>
  </si>
  <si>
    <t>% de animales con acceso a sombra o sistemas de aspersión en la planta frigorífica para el control de temperatura</t>
  </si>
  <si>
    <t>% de animales en condición de extrema delgadez</t>
  </si>
  <si>
    <t>Inversión en bienestar animal ($)</t>
  </si>
  <si>
    <t>Este indicador no es aplicable a los ovinos.</t>
  </si>
  <si>
    <t>Estos indicadores no son aplicables a los ovinos.</t>
  </si>
  <si>
    <t>Número de empleados capacitados em bienestar animal - Industria</t>
  </si>
  <si>
    <t>Número de capacitaciones em bienstar animal - Industria</t>
  </si>
  <si>
    <t>Indicadores globales de control del bienestar animal en el transporte</t>
  </si>
  <si>
    <t>MF4</t>
  </si>
  <si>
    <t>Tiempo medio de transporte (horas)</t>
  </si>
  <si>
    <t>% de animales transportados en viajes con duración de hasta 8 horas</t>
  </si>
  <si>
    <t>Distancia media de transporte (Km)</t>
  </si>
  <si>
    <t>Número de terceros capacitados en bienestar animal – Transporte</t>
  </si>
  <si>
    <t>Número de capacitaciones - Transporte</t>
  </si>
  <si>
    <t>Número de horas de capacitación - Transporte</t>
  </si>
  <si>
    <t>Indicadores globales de control del bienestar animal en las fincas</t>
  </si>
  <si>
    <t>% de animales confinados</t>
  </si>
  <si>
    <t>% de animales semiconfinados</t>
  </si>
  <si>
    <t>% de animales en sistemas de terminación intensiva a pasto</t>
  </si>
  <si>
    <t>TIP (Terminación Intensiva a Pasto), en la que los animales permanecen aproximadamente entre 90 y 120 días con una densidad promedio de 10 a 20 UA (unidades animales) por hectárea; RIP (Recría Intensiva a Pasto), en la que los animales pueden permanecer hasta 365 días con una densidad de 2 a 5 UA por hectárea; y Sistema de Terminación Rotativa a Pasto, que contempla un período de entre 90 y 120 días y una densidad promedio de 5 a 10 UA por hectárea.</t>
  </si>
  <si>
    <t>% de animales criados a pasto</t>
  </si>
  <si>
    <t>% de animales castrados</t>
  </si>
  <si>
    <t>Número de terceros capacitados en bienestar animal – Fincas</t>
  </si>
  <si>
    <t>Número de capacitaciones - Fincas</t>
  </si>
  <si>
    <t>Número de horas de capacitación - Fincas</t>
  </si>
  <si>
    <t>Los valores reportados para 2023 y 2024 fueron descartados, ya que fueron calculados utilizando una metodología diferente de la actualmente adoptada. En 2025, la Compañía revisó los criterios de recopilación, consolidación y cálculo del indicador, corrigiendo la metodología de reporte. En consecuencia, los datos históricos no son directamente comparables con el valor reportado para 2025 (GRI 2-4).</t>
  </si>
  <si>
    <t>Capacitaciones en bienestar animal (Global)</t>
  </si>
  <si>
    <t>Total de empleados capacitados</t>
  </si>
  <si>
    <t xml:space="preserve">Total de terceros capacitados </t>
  </si>
  <si>
    <t>Total de personas capacitadas (empleados + terceros)</t>
  </si>
  <si>
    <t>Horas de capacitación (empleados + terceros)</t>
  </si>
  <si>
    <t xml:space="preserve">Auditorías sobre el bienestar animal (Global)
</t>
  </si>
  <si>
    <t>% de cumplimiento en auditorías de segunda parte de bienestar animal</t>
  </si>
  <si>
    <t>% de cumplimiento en auditorías de terceros de bienestar animal</t>
  </si>
  <si>
    <t>GRI 13: Sectores Agricultura, Acuicultura y Pesca 2022 / SASB - Meat, Poultry &amp; Dairy</t>
  </si>
  <si>
    <t>FB-MP-410a.3 / 13.11.2</t>
  </si>
  <si>
    <t>Porcentaje de la producción certificada según una Norma de
bienestar animal independiente*</t>
  </si>
  <si>
    <t>*No incluye a Chile, ya que las operaciones comenzaron en 2025. Las unidades cuentan con diferentes certificaciones de bienestar animal, que contemplan auditorías independientes, requisitos específicos de clientes y sistemas internacionales de evaluación. Entre ellas se destacan: PAACO, McD y Australian Livestock Processing Industry Animal Welfare Certification System (AAWCS).</t>
  </si>
  <si>
    <t>Agenda de Bienestar Animal</t>
  </si>
  <si>
    <t>Desempeño de la cadena de producción de proteínas</t>
  </si>
  <si>
    <t>ESPECIE</t>
  </si>
  <si>
    <t>SACRIFICIO</t>
  </si>
  <si>
    <t>FAENA</t>
  </si>
  <si>
    <t>INGREDIENTES</t>
  </si>
  <si>
    <t>DISTRIBUCIÓN Y REVENTA</t>
  </si>
  <si>
    <t>% TOTAL DE LA CADENA</t>
  </si>
  <si>
    <t>TONELADAS</t>
  </si>
  <si>
    <t>PAÍSES</t>
  </si>
  <si>
    <t>Vacunos de carne</t>
  </si>
  <si>
    <t>X</t>
  </si>
  <si>
    <t>Argentina, Brasil, Colombia, Paraguay y Uruguay</t>
  </si>
  <si>
    <t>Australia, Brasil y Chile</t>
  </si>
  <si>
    <t>Pollos de engorde</t>
  </si>
  <si>
    <t>Argentina y Brasil</t>
  </si>
  <si>
    <t>Porcinos</t>
  </si>
  <si>
    <t>Pescados</t>
  </si>
  <si>
    <t>Huevos</t>
  </si>
  <si>
    <t>Leche</t>
  </si>
  <si>
    <t>Productos de origen no animal</t>
  </si>
  <si>
    <t>Total de proteína animal</t>
  </si>
  <si>
    <t>Total de la cadena global</t>
  </si>
  <si>
    <t>GRI 3-3
Gestión del tema material: Respeto, desarrollo y reconocimiento de las personas</t>
  </si>
  <si>
    <t>El respeto, el desarrollo y el reconocimiento de las personas constituyen un tema material para Minerva Foods y están vinculados a la manera en que la Compañía gestiona sus relaciones laborales y promueve un ambiente alineado con los principios de salud, seguridad, diversidad y derechos humanos.
Considerando la naturaleza de sus operaciones, el tema también contempla riesgos asociados a la existencia de condiciones laborales inadecuadas o a la exposición de los colaboradores a riesgos ocupacionales. Para mitigar potenciales impactos, Minerva Foods mantiene prácticas permanentes de gestión de salud y seguridad ocupacional, con foco en la prevención, el monitoreo y la mejora continua de las condiciones de trabajo.
La gestión del tema está orientada por instrumentos corporativos, como el Código de Ética y Guía de Conducta y la Política de Remuneración, que establecen lineamientos para relaciones laborales justas, seguras y en cumplimiento de las normativas aplicables. 
Entre las medidas adoptadas por la Compañía se encuentran programas de salud y seguridad ocupacional, capacitaciones en derechos humanos, ética y diversidad, evaluaciones periódicas de las condiciones laborales, canales de denuncia e iniciativas orientadas a promover el trabajo decente a lo largo de la cadena de valor.
En este contexto, la actuación de la Compañía contribuye a la generación de empleo e ingresos en los países donde opera, al pago de remuneraciones en conformidad con la normativa aplicable y al impulso de iniciativas orientadas a la diversidad, la equidad y la inclusión, además del respeto a la libertad de asociación y a la negociación colectiva. Además, la Compañía apoya iniciativas sociales vinculadas con la educación, la cultura y el acceso a una alimentación adecuada.
El seguimiento de la efectividad de estas iniciativas se realiza mediante indicadores, controles internos e informaciones divulgadas en documentos institucionales, como el Formulario de Referencia y el Informe de Sostenibilidad.</t>
  </si>
  <si>
    <t>Contenidos Generales</t>
  </si>
  <si>
    <t>GRI 2-7 Empleados</t>
  </si>
  <si>
    <t>Total de empleados</t>
  </si>
  <si>
    <t xml:space="preserve">Colombia </t>
  </si>
  <si>
    <t xml:space="preserve">Oficinas internacionales </t>
  </si>
  <si>
    <t>Por tipo de contrato</t>
  </si>
  <si>
    <t>Contrato fijo</t>
  </si>
  <si>
    <t>Contrato temporal</t>
  </si>
  <si>
    <t>Contrato por horas no garantizadas</t>
  </si>
  <si>
    <t>GRI 2-8 Trabajadores que no son empleados</t>
  </si>
  <si>
    <t>Total de tercerizados</t>
  </si>
  <si>
    <t>Los datos correspondientes a las oficinas internacionales para este indicador comenzaron a recopilarse a partir de 2025.</t>
  </si>
  <si>
    <t>GRI 2-30: Convenios de negociación colectiva</t>
  </si>
  <si>
    <t>Total de empleados cubiertos por los convenios de negociación colectiva*</t>
  </si>
  <si>
    <t xml:space="preserve">% de empleados cubiertos por los convenios de negociación colectiva - Argentina </t>
  </si>
  <si>
    <t xml:space="preserve">% de empleados cubiertos por los convenios de negociación colectiva - Australia </t>
  </si>
  <si>
    <t>% de empleados cubiertos por los convenios de negociación colectiva - Brasil</t>
  </si>
  <si>
    <t>% de empleados cubiertos por los convenios de negociación colectiva - Chile</t>
  </si>
  <si>
    <t>% de empleados cubiertos por los convenios de negociación colectiva - Colombia</t>
  </si>
  <si>
    <t xml:space="preserve">% de empleados cubiertos por los convenios de negociación colectiva - Paraguay </t>
  </si>
  <si>
    <t>% de empleados cubiertos por los convenios de negociación colectiva - Uruguay</t>
  </si>
  <si>
    <t>Empleo</t>
  </si>
  <si>
    <t>GRI 401-1 Contrataciones de nuevos empleados y rotación de personal</t>
  </si>
  <si>
    <t>Total de contrataciones</t>
  </si>
  <si>
    <t xml:space="preserve">Hombres contratados </t>
  </si>
  <si>
    <t xml:space="preserve">Mujeres contratadas </t>
  </si>
  <si>
    <t>Personas contratadas menores de 30 años</t>
  </si>
  <si>
    <t>Personas contratadas entre 30 y 50 años</t>
  </si>
  <si>
    <t>Personas contratadas mayores de 50 años</t>
  </si>
  <si>
    <t xml:space="preserve">Contrataciones en Argentina </t>
  </si>
  <si>
    <t xml:space="preserve">Contrataciones en Australia </t>
  </si>
  <si>
    <t>Contrataciones en Brasil</t>
  </si>
  <si>
    <t xml:space="preserve">Contrataciones en Chile  </t>
  </si>
  <si>
    <t xml:space="preserve"> El elevado volumen de contrataciones y desvinculaciones responde a la estacionalidad de la operación, que se desarrolla entre diciembre y mayo debido a las condiciones climáticas del país. En Chile no hay una categoría específica de contratos temporales; por ello, las personas son contratadas de forma permanente y desvinculadas al finalizar la temporada, de conformidad con todos los requisitos establecidos por la legislación local.</t>
  </si>
  <si>
    <t>Contrataciones en Colombia</t>
  </si>
  <si>
    <t>Contrataciones en Paraguay</t>
  </si>
  <si>
    <t>Contrataciones en Uruguay</t>
  </si>
  <si>
    <t>Total de desvinculaciones (rotación)</t>
  </si>
  <si>
    <t>Hombres desvinculados</t>
  </si>
  <si>
    <t>Mujeres desvinculadas</t>
  </si>
  <si>
    <t>Personas desvinculadas menores de 30 años</t>
  </si>
  <si>
    <t>Personas desvinculadas entre 30 y 50 años</t>
  </si>
  <si>
    <t>Personas desvinculadas mayores de 50 años</t>
  </si>
  <si>
    <t xml:space="preserve">Desvinculaciones en Argentina </t>
  </si>
  <si>
    <t xml:space="preserve">Desvinculaciones en Australia  </t>
  </si>
  <si>
    <t>Desvinculaciones en Brasil</t>
  </si>
  <si>
    <t xml:space="preserve">Desvinculaciones en Chile   </t>
  </si>
  <si>
    <t xml:space="preserve">Desvinculaciones en Colombia    </t>
  </si>
  <si>
    <t>Desvinculaciones en Paraguay</t>
  </si>
  <si>
    <t>Desvinculaciones en Uruguay</t>
  </si>
  <si>
    <t xml:space="preserve">GRI 401-2 </t>
  </si>
  <si>
    <t>Prestaciones para los empleados a tiempo completo que no se dan a los empleados a tiempo parcial o temporales</t>
  </si>
  <si>
    <t>La organización brinda beneficios a sus colaboradores en cumplimiento de la legislación y las prácticas vigentes en cada uno de los países donde opera. En términos generales, estos beneficios incluyen cobertura médica, seguros, licencias parentales y planes de jubilación, frecuentemente a través de sistemas públicos o regímenes obligatorios. Además del cumplimiento de los requisitos legales, la Compañía puede complementar los beneficios mediante iniciativas propias, en función del contexto local. La elegibilidad y el alcance de los beneficios varían según el tipo de vínculo laboral y la ubicación geográfica, siendo aplicables principalmente a empleados de tiempo completo, con diferencias para empleados de jornada parcial y temporales. Estas variaciones pueden estar relacionadas tanto con la disponibilidad como con el nivel de cobertura de los beneficios, de conformidad con la legislación y las prácticas de cada país.</t>
  </si>
  <si>
    <t>GRI 401-3: Permiso parental</t>
  </si>
  <si>
    <t xml:space="preserve">Tasa de regreso al trabajo después del permiso parental (hombres) - Brasil </t>
  </si>
  <si>
    <t xml:space="preserve">Tasa de regreso al trabajo después del permiso parental (mujeres) - Brasil </t>
  </si>
  <si>
    <t xml:space="preserve">Tasa de retención 12 meses
después de regresar al trabajo tras un periodo de permiso parental (hombres) - Brasil </t>
  </si>
  <si>
    <t>Debido a la estandarización de los datos y a la actualización de la metodología utilizada para el cálculo de la tasa de retención, no fue posible reportar este indicador para el año 2023. La nueva metodología comenzó a aplicarse a partir de 2024.</t>
  </si>
  <si>
    <t xml:space="preserve">Tasa de retención 12 meses
después de regresar al trabajo tras un periodo de permiso parental (mujeres) - Brasil </t>
  </si>
  <si>
    <t>Tasa de regreso al trabajo después del permiso parental (hombres) - Latam</t>
  </si>
  <si>
    <t>Tasa de regreso al trabajo después del permiso parental (mujeres) - Latam</t>
  </si>
  <si>
    <t>Tasa de retención 12 meses
después de regresar al trabajo tras un periodo de permiso parental (hombres) - Latam</t>
  </si>
  <si>
    <t>Tasa de retención 12 meses
después de regresar al trabajo tras un periodo de permiso parental (mujeres) - Latam</t>
  </si>
  <si>
    <r>
      <rPr>
        <b/>
        <sz val="11"/>
        <color rgb="FF000000"/>
        <rFont val="Aptos Narrow"/>
        <family val="2"/>
        <scheme val="minor"/>
      </rPr>
      <t>Información adicional:</t>
    </r>
    <r>
      <rPr>
        <sz val="11"/>
        <color rgb="FF000000"/>
        <rFont val="Aptos Narrow"/>
        <family val="2"/>
        <scheme val="minor"/>
      </rPr>
      <t xml:space="preserve"> La información correspondiente a las operaciones de Australia no se encuentra completamente disponible para el ciclo de reporte 2025, ya que la región aún se encuentra fortaleciendo los procesos de recopilación y consolidación de los datos necesarios para cumplir íntegramente con los requerimientos de divulgación del indicador.</t>
    </r>
  </si>
  <si>
    <t>Formación y Educación</t>
  </si>
  <si>
    <t>GRI 404-1 Promedio de horas de formación al
año por empleado</t>
  </si>
  <si>
    <t>Promedio de horas de
formación por empleado</t>
  </si>
  <si>
    <t>Los valores reportados para Latam en 2024 fueron ajustados en este ciclo de reporte como resultado de una revisión de la metodología de cálculo del indicador (GRI 2-4).
En 2025 la Compañía llevó a cabo la migración de su plataforma de capacitación en línea, lo que generó inconsistencias en la consolidación y recuperación de parte de los datos históricos de formación. Como consecuencia, los valores presentados en este ciclo resultaron significativamente inferiores a los de períodos anteriores y no fue posible calcular la variación interanual.
Para los próximos ciclos de reporte, con la estandarización y estabilización del nuevo sistema, se espera contar con información más confiable y consolidada.</t>
  </si>
  <si>
    <t>Promedio de horas de
formación (hombres) - Brasil</t>
  </si>
  <si>
    <t>Promedio de horas de
formación (mujeres) - Brasil</t>
  </si>
  <si>
    <t>Promedio de horas de
formación (hombres) - Latam</t>
  </si>
  <si>
    <t>Promedio de horas de
formación (mujeres) - Latam</t>
  </si>
  <si>
    <t>Promedio de horas de
formación (hombres) - Australia</t>
  </si>
  <si>
    <t>Promedio de horas de
formación (mujeres) - Australia</t>
  </si>
  <si>
    <t>Promedio de horas de
formación (hombres) - Oficinas Internacionales</t>
  </si>
  <si>
    <t>Promedio de horas de
formación (mujeres) - Oficinas Internacionales</t>
  </si>
  <si>
    <t xml:space="preserve">GRI 404-2 </t>
  </si>
  <si>
    <t>Programas para desarrollar las
competencias de los empleados y programas de ayuda a la transición</t>
  </si>
  <si>
    <t>Minerva Foods promueve iniciativas globales de desarrollo profesional y formación continua orientadas al fortalecimiento de las competencias técnicas, conductuales y de liderazgo de sus colaboradores. Entre los principales programas se encuentran “DNA del Liderazgo”, dirigido a todos los niveles de liderazgo de la Compañía, y “Minerva CO”, un ecosistema global de aprendizaje que reúne cursos, rutas de desarrollo y contenidos estratégicos destinados a apoyar la evolución profesional y la alineación con la cultura organizacional.
La Compañía también desarrolla academias especializadas orientadas a áreas estratégicas del negocio, como logística, business intelligence y originación, además de programas de idiomas, capacitación en el puesto de trabajo (on the job), desarrollo de carrera, formaciones certificadas y apoyo financiero para el desarrollo profesional. Estas iniciativas buscan fortalecer el desempeño de los equipos, fomentar el aprendizaje continuo y respaldar el crecimiento sostenible del negocio en todos los países donde opera la Compañía.</t>
  </si>
  <si>
    <t>404-3 Porcentaje de empleados que reciben
evaluaciones periódicas de su desempeño y del
desarrollo de su carrera</t>
  </si>
  <si>
    <t>Porcentaje de empleados que recibieron evaluaciones de desempeño</t>
  </si>
  <si>
    <t>Porcentaje de empleados hombres que recibieron evaluaciones de desempeño</t>
  </si>
  <si>
    <t>Porcentaje de empleadas mujeres que recibieron evaluaciones de desempeño</t>
  </si>
  <si>
    <t>Porcentaje de directores que recibieron evaluaciones de desempeño</t>
  </si>
  <si>
    <t>Porcentaje de gerentes que recibieron evaluaciones de desempeño</t>
  </si>
  <si>
    <t>Porcentaje de coordinadores que recibieron evaluaciones de desempeño</t>
  </si>
  <si>
    <t>Porcentaje de supervisores que recibieron evaluaciones de desempeño</t>
  </si>
  <si>
    <t>Porcentaje de empleados administrativos que recibieron evaluaciones de desempeño</t>
  </si>
  <si>
    <t>Porcentaje de empleados operativos que recibieron evaluaciones de desempeño*</t>
  </si>
  <si>
    <t>*Para los cargos operativos, algunas unidades realizan evaluaciones puesto por puesto. Sin embargo, el sistema de evaluación para esta categoría funcional aún se encuentra en desarrollo y, por este motivo, los datos no fueron considerados en el presente reporte.</t>
  </si>
  <si>
    <t>Porcentaje de empleados pasantes que recibieron evaluaciones de desempeño</t>
  </si>
  <si>
    <t>Porcentaje de empleados trainees que recibieron evaluaciones de desempeño</t>
  </si>
  <si>
    <t>Porcentaje de empleados aprendices que recibieron evaluaciones de desempeño</t>
  </si>
  <si>
    <t>0,8 pp</t>
  </si>
  <si>
    <t>Diversidad e igualdad de oportunidades /
GRI 13: Sectores de Agricultura, Acuicultura y Pesca</t>
  </si>
  <si>
    <t>405-1 Diversidad de órganos de gobierno y
empleados /
13.15.2</t>
  </si>
  <si>
    <t>Diversidad en los órganos de gobierno - por género y grupo etario</t>
  </si>
  <si>
    <t xml:space="preserve">Hombres </t>
  </si>
  <si>
    <t>Se consideran órganos de gobernanza de la Compañía el Consejo de Administración, el Consejo Fiscal, los Comités de Asesoramiento y la Dirección Estatutaria.</t>
  </si>
  <si>
    <t>Mujeres</t>
  </si>
  <si>
    <t xml:space="preserve">Menores de 30 años </t>
  </si>
  <si>
    <t xml:space="preserve">Entre 30 y 50 años </t>
  </si>
  <si>
    <t xml:space="preserve">Mayores de 50 años </t>
  </si>
  <si>
    <t>Diversidad de los demás empleados - por género y grupo etario</t>
  </si>
  <si>
    <t>Hombres</t>
  </si>
  <si>
    <t>Menores de 30 años</t>
  </si>
  <si>
    <t>Entre 30 y 50 años</t>
  </si>
  <si>
    <t>Mayores de 50 años</t>
  </si>
  <si>
    <t>Porcentaje de empleados por categoría funcional</t>
  </si>
  <si>
    <t>Dirección</t>
  </si>
  <si>
    <t>En 2023 y 2024, los datos fueron recopilados únicamente como porcentaje de colaboradores por categorías funcionales, lo que impedía la consolidación de las operaciones de América Latina (Argentina, Colombia, Paraguay y Uruguay) y Australia. En consecuencia, la información se encontraba disponible únicamente a nivel individual por país.
A partir de 2025, la Compañía adoptó un enfoque consolidado de reporte, con desagregación por regiones (Brasil, América Latina y Australia), con el objetivo de promover una mayor estandarización, comparabilidad y alineamiento con las mejores prácticas.
Debido a este cambio metodológico, los datos de ciclos anteriores no son directamente comparables con los de 2025 y, por lo tanto, no fueron incluidos. A partir del próximo ciclo será posible retomar las comparaciones de manera consistente.
Adicionalmente, para Australia, la recopilación estructurada de estos datos comenzó recién en el ciclo de reporte de 2025.</t>
  </si>
  <si>
    <t>Gerencia</t>
  </si>
  <si>
    <t>Coordinación</t>
  </si>
  <si>
    <t>Supervisión</t>
  </si>
  <si>
    <t xml:space="preserve">Administrativo </t>
  </si>
  <si>
    <t>Operativo</t>
  </si>
  <si>
    <t>Pasantes</t>
  </si>
  <si>
    <t>Trainees</t>
  </si>
  <si>
    <t>Aprendices</t>
  </si>
  <si>
    <t xml:space="preserve">Operativo </t>
  </si>
  <si>
    <t>Porcentaje de empleados por grupo subrepresentado y categoría funcional – personas negras</t>
  </si>
  <si>
    <t>Actualmente, el sistema de Gestión de Personas de Brasil es el único con un control estructurado de la cantidad de colaboradores por categorías de diversidad, como personas negras. Para las demás operaciones, aún no es posible consolidar este nivel de detalle debido a limitaciones en los sistemas locales y en la estandarización de las bases de datos.
La Compañía se encuentra implementando un sistema global unificado de Gestión de Personas con el objetivo de estandarizar la recopilación, el tratamiento y la consolidación de esta información, posibilitando en los próximos ciclos la divulgación de datos más amplios y comparables a nivel global.</t>
  </si>
  <si>
    <t>Porcentaje de empleados por grupo subrepresentado y categoría funcional – personas con discapacidad (PcD)</t>
  </si>
  <si>
    <t>Actualmente, el sistema de Gestión de Personas de Brasil es el único con un control estructurado de la cantidad de colaboradores por categorías de diversidad, como personas con discapacidad (PcD). Para las demás operaciones, aún no es posible consolidar este nivel de detalle debido a limitaciones en los sistemas locales y en la estandarización de las bases de datos.
La Compañía se encuentra implementando un sistema global unificado de Gestión de Personas con el objetivo de estandarizar la recopilación, el tratamiento y la consolidación de esta información, posibilitando en los próximos ciclos la divulgación de datos más amplios y comparables a nivel global.</t>
  </si>
  <si>
    <t>Porcentaje de empleados por grupo subrepresentado y categoría funcional – personas de 50 años o más</t>
  </si>
  <si>
    <t>Porcentaje de empleados por grupo subrepresentado y categoría funcional – pueblos indígenas</t>
  </si>
  <si>
    <t>Los datos relativos a pueblos indígenas comenzaron a recopilarse a partir de 2025.
La Compañía se encuentra implementando un sistema global unificado de Gestión de Personas con el objetivo de estandarizar la recopilación, el tratamiento y la consolidación de esta información, posibilitando en los próximos ciclos la divulgación de datos más amplios y comparables a nivel global.</t>
  </si>
  <si>
    <t>405-2  Ratio entre el salario básico y la remuneración de mujeres y de hombres /
13.15.3</t>
  </si>
  <si>
    <t>Durante el período reportado no se realizó una nueva edición del programa. Se prevé retomar la iniciativa en los próximos años. En consecuencia, los valores correspondientes a esta categoría funcional se presentan en cero en este ciclo de reporte.</t>
  </si>
  <si>
    <t>405-2  Ratio entre el salario básico y la remuneración de mujeres y de hombres 
/ 13.15.3</t>
  </si>
  <si>
    <r>
      <rPr>
        <b/>
        <sz val="10"/>
        <color theme="1"/>
        <rFont val="Montserrat"/>
      </rPr>
      <t>Información adicional:</t>
    </r>
    <r>
      <rPr>
        <sz val="10"/>
        <color theme="1"/>
        <rFont val="Montserrat"/>
      </rPr>
      <t xml:space="preserve"> La información correspondiente a las operaciones de Australia y a las Oficinas Internacionales no se encuentra completamente disponible para el ciclo de reporte 2025, ya que estas localidades se encuentran estructurando los procesos de recopilación y consolidación de los datos necesarios para cumplir íntegramente con los requerimientos de divulgación del GRI 405-2.</t>
    </r>
  </si>
  <si>
    <t>Divulgaciones Adicionales</t>
  </si>
  <si>
    <t>Energía</t>
  </si>
  <si>
    <t>GRI 103-1</t>
  </si>
  <si>
    <t>Políticas y compromisos en materia de energía</t>
  </si>
  <si>
    <t>Minerva Foods mantiene, en 2025, una estrategia energética alineada con su Compromiso con la Sostenibilidad y su agenda ASG, con foco en la reducción de las emisiones de gases de efecto invernadero, la eficiencia operativa y la ampliación del uso de fuentes renovables de energía. Desde 2020, el 100% de la energía eléctrica consumida globalmente proviene de fuentes renovables, con inversiones en autoproducción, generación solar e iniciativas de eficiencia energética en distintos países. La estrategia busca desvincular el crecimiento productivo del aumento del consumo energético mediante la modernización industrial, el control del consumo, el aprovechamiento de recursos y el uso de fuentes alternativas de energía, contribuyendo a la reducción de la intensidad energética y de las emisiones de GEI.
Los impactos de esta gestión energética abarcan dimensiones económicas, ambientales y sociales. Entre los impactos económicos, se destacan la reducción de costos operativos, una mayor previsibilidad frente a la volatilidad de los precios de la energía, el aumento de la competitividad y el estímulo a la cadena de energías renovables y a la generación de empleo local. En el plano ambiental, las iniciativas contribuyen a la mitigación del cambio climático, la reducción de las emisiones de Alcance 1 y 2, la disminución de la presión sobre los recursos naturales y la reducción de contaminantes atmosféricos. En el plano social, las acciones promueven la concientización y el compromiso de los colaboradores, el desarrollo local en regiones donde existen proyectos de energía renovable y mejoras en las condiciones operativas y laborales.</t>
  </si>
  <si>
    <t>GRI 103-2 Consumo de energía y autogeneración dentro de la organización / SASB FB-MP-130a.1</t>
  </si>
  <si>
    <t>Consumo Total de Energía Renovable</t>
  </si>
  <si>
    <t>(Energía Eléctrica + Combustibles Renovables - GJ)</t>
  </si>
  <si>
    <t>El aumento del consumo de energía eléctrica en 2025 se debe principalmente a la incorporación de las unidades adquiridas a fines de 2024, que pasaron a integrar plenamente el alcance operativo durante todo el año de reporte. Con la ampliación significativa del número de unidades en operación, el consumo total de energía registró un crecimiento proporcional a la expansión de las actividades de la Compañía.</t>
  </si>
  <si>
    <t>Consumo total de combustibles, por tipo</t>
  </si>
  <si>
    <t xml:space="preserve">Consumo de combustibles no renovables (GJ) </t>
  </si>
  <si>
    <t xml:space="preserve">Consumo de combustibles renovables (GJ) </t>
  </si>
  <si>
    <t>Consumo total de combustibles (GJ)</t>
  </si>
  <si>
    <t>Consumo total de energía eléctrica, por país</t>
  </si>
  <si>
    <t>Consumo de energía eléctrica - Argentina (GJ)</t>
  </si>
  <si>
    <t>En 2025, Minerva Foods inició la autoproducción de energía solar a través del Parque Solar Irapuru II, en Brasil, responsable de la generación de 262.310,38 GJ, equivalente a aproximadamente el 15,8% del consumo total de energía eléctrica y solar de la compañía en el país durante el período.
Además, las unidades de Australia también generaron 81.097,68 GJ mediante paneles solares. En conjunto, la generación propia de energía solar totalizó 343.408,06 GJ, representando aproximadamente el 12,5% del consumo global total de energía de la compañía, de 2.736.438,76 GJ, en el período.
El aumento del consumo de energía eléctrica en 2025 se debe principalmente a la incorporación de las unidades adquiridas a fines de 2024, que pasaron a integrar plenamente el alcance operativo durante todo el año de reporte. Con la ampliación significativa del número de unidades en operación, el consumo total de energía registró un crecimiento proporcional a la expansión de las actividades de la Compañía.</t>
  </si>
  <si>
    <t>Consumo de energía eléctrica - Australia (GJ)</t>
  </si>
  <si>
    <t>Consumo total de energía eléctrica - Brasil (GJ)</t>
  </si>
  <si>
    <t>Consumo total de energía eléctrica - Chile (GJ)</t>
  </si>
  <si>
    <t>Consumo de energía eléctrica - Colombia (GJ)</t>
  </si>
  <si>
    <t>Consumo de energía eléctrica - Paraguay (GJ)</t>
  </si>
  <si>
    <t>Consumo de energía eléctrica - Uruguay (GJ)</t>
  </si>
  <si>
    <t>Consumo total de energía eléctrica (GJ)</t>
  </si>
  <si>
    <t>Intensidad energética</t>
  </si>
  <si>
    <t xml:space="preserve">GRI 103-4 </t>
  </si>
  <si>
    <t>Global</t>
  </si>
  <si>
    <t xml:space="preserve">GRI 103-5 </t>
  </si>
  <si>
    <t>Reducción del consumo de energía</t>
  </si>
  <si>
    <t>En 2025, Minerva Foods implementó iniciativas orientadas a la reducción del consumo de energía en sus operaciones de América del Sur, con foco en la eficiencia energética, la optimización de procesos industriales y la modernización de infraestructura. Entre las principales acciones adoptadas se incluyeron la sustitución de equipos por tecnologías de mayor eficiencia, mejoras en sistemas de refrigeración industrial, proyectos de recuperación de calor en calderas, mantenimiento preventivo de equipos de frío y control operativo de la capacidad frigorífica de las plantas.
Las iniciativas contribuyeron a obtener mejoras en eficiencia energética en distintas operaciones de la Compañía. En Uruguay, se registró una reducción superior al 9% en el consumo de energía por tonelada producida en comparación con 2024. En Paraguay, se observó una disminución del 5% en el consumo energético asociado a la refrigeración industrial. En Argentina, el monitoreo diario de indicadores operativos permitió identificar desviaciones e implementar acciones correctivas orientadas al mantenimiento de la eficiencia energética.
La Compañía mantiene el seguimiento continuo de indicadores de intensidad energética, buscando reducir el consumo de energía y optimizar el desempeño operativo incluso ante variaciones de producción e integración de nuevas operaciones.</t>
  </si>
  <si>
    <t>Impactos Económicos Indirectos</t>
  </si>
  <si>
    <t>GRI 203-1</t>
  </si>
  <si>
    <t>Inversiones en infraestructura y servicios apoyados</t>
  </si>
  <si>
    <t xml:space="preserve">Los valores invertidos incluyen recursos financieros directos, aportes mediante leyes de incentivo fiscal y donaciones de productos, como proteínas destinadas a organizaciones sociales e iniciativas comunitarias. Además del apoyo financiero, la Compañía contribuye al fortalecimiento de las iniciativas mediante capacitaciones y acompañamiento técnico de las organizaciones apoyadas. Estas iniciativas se llevan a cabo principalmente a través del programa Minerva Solidario, que estructura y da seguimiento a los proyectos apoyados en los territorios donde la Compañía opera.
Los proyectos apoyados abarcan áreas como educación, cultura, deporte, generación de ingresos y seguridad alimentaria, con foco en el fortalecimiento institucional de organizaciones de la sociedad civil, pequeños productores rurales y comunidades locales. Las inversiones se dirigen prioritariamente a regiones cercanas a las operaciones de la Compañía, contribuyendo a ampliar las oportunidades de desarrollo social y económico en las comunidades </t>
  </si>
  <si>
    <t>GRI 203-2</t>
  </si>
  <si>
    <t>Impactos económicos indirectos significativos</t>
  </si>
  <si>
    <t xml:space="preserve">La Compañía identifica impactos económicos indirectos derivados de sus operaciones en las regiones donde actúa. Entre los impactos positivos, se destacan la generación de empleo en las comunidades locales, el desarrollo de proveedores regionales y la dinamización de las economías locales mediante la contratación de bienes y servicios, incluyendo actividades relacionadas con transporte, mantenimiento, insumos y logística.
Entre los potenciales impactos económicos indirectos negativos, se destacan la posibilidad de dependencia económica de determinadas localidades respecto de las operaciones industriales, el aumento de la demanda sobre infraestructura y servicios públicos locales, y los efectos que las variaciones en los niveles de producción pueden generar sobre proveedores, prestadores de servicios y economías regionales. </t>
  </si>
  <si>
    <t>Materiales</t>
  </si>
  <si>
    <t>Tipo de material</t>
  </si>
  <si>
    <t>Observación</t>
  </si>
  <si>
    <t>GRI 301-1 Materiales utilizados por peso o volumen</t>
  </si>
  <si>
    <t>Materiales no renovables (t)</t>
  </si>
  <si>
    <t>Materiales renovables (t)</t>
  </si>
  <si>
    <t>Total de materiales utilizados (t)</t>
  </si>
  <si>
    <t>Residuos</t>
  </si>
  <si>
    <t>GRI 306-1</t>
  </si>
  <si>
    <t>Generación de residuos e impactos significativos relacionados con residuos</t>
  </si>
  <si>
    <t>Los residuos generados por Minerva Foods provienen principalmente de las actividades industriales de faena y procesamiento, incluyendo residuos orgánicos, residuos sólidos reciclables y no reciclables, residuos químicos y efluentes líquidos provenientes de los procesos productivos, administrativos y de mantenimiento. Los principales impactos asociados a la generación de residuos están relacionados con el manejo adecuado de residuos orgánicos, productos químicos y efluentes, con el fin de prevenir impactos al medio ambiente y a la salud pública, como la contaminación del suelo, del agua y los riesgos sanitarios. Para mitigar estos impactos, la compañía adopta prácticas de segregación, almacenamiento, reaprovechamiento y disposición ambientalmente adecuada de los residuos, además del monitoreo de efluentes y la contratación de empresas habilitadas por los organismos ambientales competentes, garantizando el cumplimiento legal y ambiental en sus operaciones globales.</t>
  </si>
  <si>
    <t>GRI 306-2</t>
  </si>
  <si>
    <t>Gestión de impactos significativos relacionados con residuos</t>
  </si>
  <si>
    <t>Minerva Foods adopta prácticas de gestión de residuos orientadas a la segregación, el almacenamiento, la trazabilidad y la disposición ambientalmente adecuada de los residuos generados en sus operaciones industriales y administrativas. La responsabilidad de la gestión es compartida entre las áreas generadoras y los equipos de Medio Ambiente de las unidades, que realizan el control de los movimientos y monitorean indicadores y planes de acción relacionados con el tema. Los residuos se segregan conforme a su clasificación y se almacenan en áreas apropiadas hasta su recolección y disposición final por parte de empresas terceras habilitadas por los organismos ambientales competentes. Como parte del proceso de gestión, la compañía exige documentación legal y comprobación periódica de las licencias y el cumplimiento ambiental de los prestadores de servicios. Además, la organización utiliza sistemas internos y plataformas gubernamentales para el control de la información relacionada con los residuos, incluyendo tipo, cantidad, transporte y tecnología de tratamiento utilizada. En Brasil, Minerva Foods también mantiene iniciativas orientadas a la economía circular, como la compensación de envases mediante el sello "Eu Reciclo", que en 2025 compensó el equivalente al 50% del volumen de envases colocados en el mercado nacional.</t>
  </si>
  <si>
    <t>Residuos generados</t>
  </si>
  <si>
    <t>GRI 306-3</t>
  </si>
  <si>
    <t>Generación de residuos (t)</t>
  </si>
  <si>
    <t>El aumento de la generación de residuos en 2025 se debe principalmente a la incorporación de las unidades adquiridas a fines de 2024, que pasaron a integrar plenamente el alcance operativo durante todo el año de reporte.</t>
  </si>
  <si>
    <t>Residuos peligrosos (t)</t>
  </si>
  <si>
    <t>Residuos no peligrosos (t)</t>
  </si>
  <si>
    <t>Residuos no destinados a disposición final</t>
  </si>
  <si>
    <t>GRI 306-4</t>
  </si>
  <si>
    <t xml:space="preserve">Residuos no destinados a disposición final (t) </t>
  </si>
  <si>
    <t>Residuos no destinados a disposición final - Peligrosos (t)</t>
  </si>
  <si>
    <t>Residuos no destinados a disposición final - No Peligrosos (t)</t>
  </si>
  <si>
    <t>Total de residuos destinados a reciclaje (t)</t>
  </si>
  <si>
    <t>Total de residuos destinados a compostaje (t)</t>
  </si>
  <si>
    <t>Residuos destinados a disposición final</t>
  </si>
  <si>
    <t>GRI 306-5</t>
  </si>
  <si>
    <t>Residuos destinados a disposición final (t)</t>
  </si>
  <si>
    <t>En relación con los residuos no peligrosos, la Compañía no destinó materiales a incineración con recuperación de energía. Se enviaron 11,72 toneladas a incineración sin recuperación de energía y 3.951,13 toneladas a otras operaciones de disposición. En cuanto a los residuos peligrosos, en 2025 la empresa no registró destinación a otras formas de recuperación. En el período, 0,12 toneladas se destinaron a incineración con recuperación de energía y 58,2 toneladas a incineración sin recuperación de energía.</t>
  </si>
  <si>
    <t>Residuos destinados a disposición final - Peligrosos (t)</t>
  </si>
  <si>
    <t>Residuos destinados a disposición final - No Peligrosos (t)</t>
  </si>
  <si>
    <t>Residuos destinados a relleno sanitario (t) - Peligrosos</t>
  </si>
  <si>
    <t>Residuos destinados a relleno sanitario (t) - No Peligrosos</t>
  </si>
  <si>
    <t xml:space="preserve">Comunidades locales </t>
  </si>
  <si>
    <t>GRI 413-1</t>
  </si>
  <si>
    <t>Operaciones con programas de participación de la comunidad local, evaluaciones del impacto y desarrollo</t>
  </si>
  <si>
    <t>Minerva Foods mantiene, en 2025, un enfoque estructurado para la gestión de impactos sociales y ambientales y el relacionamiento con las comunidades en las regiones donde opera. Sus operaciones incorporan procesos de identificación, evaluación y monitoreo de impactos, incluyendo evaluaciones ambientales y prácticas continuas de control y mejora.
La relación con las partes interesadas se guía por directrices corporativas y marcos de referencia como la AA1000SES, promoviendo el diálogo continuo, la transparencia y la consideración de los contextos locales, con foco en la inclusión y la equidad.
La compañía también desarrolla iniciativas de inversión social orientadas a temas como educación, seguridad alimentaria, generación de ingresos e inclusión, a través de proyectos, campañas y donaciones que benefician a comunidades y colaboradores. Paralelamente, avanza en la estructuración de su gobernanza de inversión social, fortaleciendo la gestión y la consistencia de las acciones.
De este modo, Minerva demuestra que sus operaciones incorporan prácticas de relacionamiento comunitario, evaluaciones de impacto y programas de desarrollo local, aunque con distintos niveles de madurez entre las regiones.</t>
  </si>
  <si>
    <t>GRI 413-2</t>
  </si>
  <si>
    <t>Operaciones con impactos negativos significativos – reales y potenciales – en las comunidades locales</t>
  </si>
  <si>
    <t>En 2025, Minerva Foods evaluó los impactos negativos reales y potenciales de sus operaciones en las comunidades locales en todas las regiones donde opera. Se identificaron impactos reales y/o potenciales en parte de las unidades, mientras que otras no registraron incidencias relevantes durante el período, manteniendo los riesgos bajo monitoreo preventivo.
Los impactos más recurrentes están relacionados con olores, ruido y el aumento del tráfico de vehículos en el entorno, así como con aspectos ambientales como el uso de recursos naturales (agua y energía), generación de residuos y efluentes, emisiones atmosféricas y riesgos de contaminación. También se consideran impactos potenciales de naturaleza socioeconómica, como la dependencia de las comunidades respecto de las operaciones y posibles efectos en caso de interrupción de las actividades.
En las operaciones más cercanas a las comunidades, especialmente en áreas rurales, estos impactos pueden manifestarse de forma más directa. En las demás, permanecen principalmente potenciales y bajo monitoreo continuo.
Para su gestión, el 100% de las operaciones cuenta con sistemas y prácticas de gestión ambiental, incluidos controles operativos, monitoreo continuo, cumplimiento legal y acciones de mitigación. La empresa también adopta mecanismos de diálogo con las partes interesadas para la identificación y tratamiento de estos impactos.
De este modo, Minerva Foods reconoce y gestiona de forma estructurada los impactos negativos reales y potenciales asociados a sus operaciones, buscando prevenirlos, mitigarlos y reducirlos.</t>
  </si>
  <si>
    <t>Indicadores</t>
  </si>
  <si>
    <r>
      <t>Desempeño (2025)</t>
    </r>
    <r>
      <rPr>
        <sz val="11"/>
        <rFont val="Montserrat"/>
      </rPr>
      <t> </t>
    </r>
  </si>
  <si>
    <t>Indicadores </t>
  </si>
  <si>
    <t>Desempeño (Enero 2026) </t>
  </si>
  <si>
    <t>Porcentaje de cabezas de ganado sacrificadas con trazabilidad y monitoreo hasta los proveedores directos³</t>
  </si>
  <si>
    <r>
      <t>100%</t>
    </r>
    <r>
      <rPr>
        <vertAlign val="superscript"/>
        <sz val="11"/>
        <rFont val="Montserrat"/>
      </rPr>
      <t>4</t>
    </r>
    <r>
      <rPr>
        <sz val="11"/>
        <rFont val="Montserrat"/>
      </rPr>
      <t> </t>
    </r>
  </si>
  <si>
    <r>
      <t>Porcentaje de cabezas de ganado sacrificadas con trazabilidad y monitoreo hasta los proveedores directos</t>
    </r>
    <r>
      <rPr>
        <vertAlign val="superscript"/>
        <sz val="11"/>
        <rFont val="Montserrat"/>
      </rPr>
      <t xml:space="preserve"> 12</t>
    </r>
    <r>
      <rPr>
        <sz val="11"/>
        <rFont val="Montserrat"/>
      </rPr>
      <t> </t>
    </r>
  </si>
  <si>
    <r>
      <t>100%</t>
    </r>
    <r>
      <rPr>
        <vertAlign val="superscript"/>
        <sz val="11"/>
        <rFont val="Montserrat"/>
      </rPr>
      <t>13</t>
    </r>
    <r>
      <rPr>
        <sz val="11"/>
        <rFont val="Montserrat"/>
      </rPr>
      <t> </t>
    </r>
  </si>
  <si>
    <r>
      <rPr>
        <sz val="11"/>
        <rFont val="Montserrat"/>
      </rPr>
      <t>Porcentaje de cabezas de ganado sacrificadas con trazabilidad y monitoreo hasta los proveedores indirectos</t>
    </r>
    <r>
      <rPr>
        <vertAlign val="superscript"/>
        <sz val="11"/>
        <rFont val="Montserrat"/>
      </rPr>
      <t xml:space="preserve"> 5</t>
    </r>
    <r>
      <rPr>
        <sz val="11"/>
        <rFont val="Montserrat"/>
      </rPr>
      <t> </t>
    </r>
  </si>
  <si>
    <t>Mapeo de Ciclos de Producción</t>
  </si>
  <si>
    <r>
      <t>60,03%</t>
    </r>
    <r>
      <rPr>
        <vertAlign val="superscript"/>
        <sz val="11"/>
        <rFont val="Montserrat"/>
      </rPr>
      <t>6</t>
    </r>
    <r>
      <rPr>
        <sz val="11"/>
        <rFont val="Montserrat"/>
      </rPr>
      <t> </t>
    </r>
  </si>
  <si>
    <t>90% </t>
  </si>
  <si>
    <r>
      <t xml:space="preserve">Porcentaje de cabezas de ganado sacrificadas con trazabilidad y monitoreo hasta los proveedores indirectos </t>
    </r>
    <r>
      <rPr>
        <vertAlign val="superscript"/>
        <sz val="11"/>
        <rFont val="Montserrat"/>
      </rPr>
      <t>14</t>
    </r>
    <r>
      <rPr>
        <sz val="11"/>
        <rFont val="Montserrat"/>
      </rPr>
      <t> </t>
    </r>
  </si>
  <si>
    <r>
      <t>58,54%</t>
    </r>
    <r>
      <rPr>
        <vertAlign val="superscript"/>
        <sz val="11"/>
        <rFont val="Montserrat"/>
      </rPr>
      <t>15</t>
    </r>
    <r>
      <rPr>
        <sz val="11"/>
        <rFont val="Montserrat"/>
      </rPr>
      <t> </t>
    </r>
  </si>
  <si>
    <t>100% </t>
  </si>
  <si>
    <t>Monitoreo de Proveedores de Nivel 1 (Tier 1)</t>
  </si>
  <si>
    <r>
      <t>27,45%</t>
    </r>
    <r>
      <rPr>
        <vertAlign val="superscript"/>
        <sz val="11"/>
        <rFont val="Montserrat"/>
      </rPr>
      <t>7</t>
    </r>
    <r>
      <rPr>
        <sz val="11"/>
        <rFont val="Montserrat"/>
      </rPr>
      <t> </t>
    </r>
  </si>
  <si>
    <r>
      <t>33,74%</t>
    </r>
    <r>
      <rPr>
        <vertAlign val="superscript"/>
        <sz val="11"/>
        <rFont val="Montserrat"/>
      </rPr>
      <t>16</t>
    </r>
    <r>
      <rPr>
        <sz val="11"/>
        <rFont val="Montserrat"/>
      </rPr>
      <t> </t>
    </r>
  </si>
  <si>
    <t>Protocolos de Trazabilidad de Indirectos de Minerva</t>
  </si>
  <si>
    <r>
      <t>2,52%</t>
    </r>
    <r>
      <rPr>
        <vertAlign val="superscript"/>
        <sz val="11"/>
        <rFont val="Montserrat"/>
      </rPr>
      <t>8</t>
    </r>
    <r>
      <rPr>
        <sz val="11"/>
        <rFont val="Montserrat"/>
      </rPr>
      <t> </t>
    </r>
  </si>
  <si>
    <r>
      <t>7,72%</t>
    </r>
    <r>
      <rPr>
        <vertAlign val="superscript"/>
        <sz val="11"/>
        <rFont val="Montserrat"/>
      </rPr>
      <t>17</t>
    </r>
    <r>
      <rPr>
        <sz val="11"/>
        <rFont val="Montserrat"/>
      </rPr>
      <t> </t>
    </r>
  </si>
  <si>
    <t>Porcentaje de cabezas de ganado sacrificadas en cumplimiento íntegro del compromiso, abarcando proveedores directos e indirectos</t>
  </si>
  <si>
    <r>
      <t>60,03%</t>
    </r>
    <r>
      <rPr>
        <vertAlign val="superscript"/>
        <sz val="11"/>
        <rFont val="Montserrat"/>
      </rPr>
      <t>9</t>
    </r>
    <r>
      <rPr>
        <sz val="11"/>
        <rFont val="Montserrat"/>
      </rPr>
      <t> </t>
    </r>
  </si>
  <si>
    <r>
      <t>58,54%</t>
    </r>
    <r>
      <rPr>
        <vertAlign val="superscript"/>
        <sz val="11"/>
        <rFont val="Montserrat"/>
      </rPr>
      <t>18</t>
    </r>
    <r>
      <rPr>
        <sz val="11"/>
        <rFont val="Montserrat"/>
      </rPr>
      <t> </t>
    </r>
  </si>
  <si>
    <r>
      <t>27,45%</t>
    </r>
    <r>
      <rPr>
        <vertAlign val="superscript"/>
        <sz val="11"/>
        <rFont val="Montserrat"/>
      </rPr>
      <t>10</t>
    </r>
    <r>
      <rPr>
        <sz val="11"/>
        <rFont val="Montserrat"/>
      </rPr>
      <t> </t>
    </r>
  </si>
  <si>
    <r>
      <t>33,74%</t>
    </r>
    <r>
      <rPr>
        <vertAlign val="superscript"/>
        <sz val="11"/>
        <rFont val="Montserrat"/>
      </rPr>
      <t>19</t>
    </r>
    <r>
      <rPr>
        <sz val="11"/>
        <rFont val="Montserrat"/>
      </rPr>
      <t> </t>
    </r>
  </si>
  <si>
    <r>
      <t>2,52</t>
    </r>
    <r>
      <rPr>
        <vertAlign val="superscript"/>
        <sz val="11"/>
        <rFont val="Montserrat"/>
      </rPr>
      <t>11</t>
    </r>
    <r>
      <rPr>
        <sz val="11"/>
        <rFont val="Montserrat"/>
      </rPr>
      <t> </t>
    </r>
  </si>
  <si>
    <r>
      <t>7,72%</t>
    </r>
    <r>
      <rPr>
        <vertAlign val="superscript"/>
        <sz val="11"/>
        <rFont val="Montserrat"/>
      </rPr>
      <t>20</t>
    </r>
    <r>
      <rPr>
        <sz val="11"/>
        <rFont val="Montserrat"/>
      </rPr>
      <t> </t>
    </r>
  </si>
  <si>
    <t>¹ Disponible en: https://minervafoods.com/wp-content/uploads/2025/10/ES-PS.pdf</t>
  </si>
  <si>
    <t>¹² La Norma SARB 026/2023 define a los proveedores directos como “productores que suministran ganado bovino directamente al matadero o frigorífico de sacrificio bovino”.</t>
  </si>
  <si>
    <t>² Disponible en: https://minervafoods.com/wp-content/uploads/2025/06/Minerva-Foods_Compromiso-con-la-Sostenibilidad_ES.pdf</t>
  </si>
  <si>
    <t>¹³ El sistema de monitoreo geoespacial utilizado por Minerva Foods es auditado anualmente por un tercero independiente.</t>
  </si>
  <si>
    <t>³ La Norma SARB 026/2023 define a los proveedores directos como “productores que suministran ganado bovino directamente al matadero o frigorífico de sacrificio bovino”.</t>
  </si>
  <si>
    <t>¹⁴ La Norma SARB 026/2023 define a los proveedores indirectos como “productores que suministran ganado bovino al proveedor directo del matadero o frigorífico de sacrificio bovino; es decir, únicamente el primer nivel de proveedor indirecto”.</t>
  </si>
  <si>
    <t>⁴ El sistema de monitoreo geoespacial utilizado por Minerva Foods es auditado anualmente por un tercero independiente.</t>
  </si>
  <si>
    <t>¹⁵ Dato correspondiente al mapeo de los ciclos de producción adoptados por los proveedores directos de Minerva Foods. Procedimiento en proceso de auditoría por tercera parte.</t>
  </si>
  <si>
    <t>⁵ La Norma SARB 026/2023 define a los proveedores indirectos como “productores que suministran ganado bovino al proveedor directo del matadero o frigorífico de sacrificio bovino; es decir, únicamente el primer nivel de proveedor indirecto”.</t>
  </si>
  <si>
    <t>¹⁶ Dato correspondiente al monitoreo de proveedores indirectos de nivel 1 (Tier 1) realizado por Minerva Foods. Procedimiento en proceso de auditoría por tercera parte.</t>
  </si>
  <si>
    <t>⁶ Dato correspondiente al mapeo de los ciclos de producción adoptados por los proveedores directos de Minerva Foods. Procedimiento en proceso de auditoría por tercera parte.</t>
  </si>
  <si>
    <t>¹⁷ Dato correspondiente a los protocolos de trazabilidad individual, ciclo completo y proveedores indirectos de nivel 1 (Tier 1) adoptados por Minerva Foods. Procedimiento en proceso de auditoría por tercera parte.</t>
  </si>
  <si>
    <t>⁷ Dato correspondiente al monitoreo de proveedores indirectos de nivel 1 (Tier 1) realizado por Minerva Foods. Procedimiento en proceso de auditoría por tercera parte.</t>
  </si>
  <si>
    <t>¹⁸ Dato correspondiente al mapeo de los ciclos de producción adoptados para los proveedores directos de Minerva Foods. Procedimiento en proceso de auditoría por tercera parte.</t>
  </si>
  <si>
    <t>⁸ Dato correspondiente a los protocolos de trazabilidad individual, ciclo completo y proveedores indirectos de nivel 1 (Tier 1) adoptados por Minerva Foods. Procedimiento en proceso de auditoría por tercera parte.</t>
  </si>
  <si>
    <t>¹⁹ Dato correspondiente al monitoreo de proveedores indirectos de nivel 1 (Tier 1) realizado por Minerva Foods. Procedimiento en proceso de auditoría por tercera parte.</t>
  </si>
  <si>
    <t>⁹ Dato correspondiente al mapeo de los ciclos de producción adoptados para los proveedores directos de Minerva Foods. Procedimiento en proceso de auditoría por tercera parte.</t>
  </si>
  <si>
    <t>²⁰ Dato correspondiente a los protocolos de trazabilidad individual, ciclo completo y proveedores indirectos de nivel 1 (Tier 1) adoptados por Minerva Foods. Procedimiento en proceso de auditoría por tercera parte.</t>
  </si>
  <si>
    <t>¹⁰ Dato correspondiente al monitoreo de proveedores indirectos de nivel 1 (Tier 1) realizado por Minerva Foods. Procedimiento en proceso de auditoría por tercera parte.</t>
  </si>
  <si>
    <t>¹¹ Dato correspondiente a los protocolos de trazabilidad individual, ciclo completo y proveedores indirectos de nivel 1 (Tier 1) adoptados por Minerva Foods. Procedimiento en proceso de auditoría por tercera parte.</t>
  </si>
  <si>
    <t>Códigos y Políticas</t>
  </si>
  <si>
    <t>Link</t>
  </si>
  <si>
    <t>Código de Conducta para Socios Comerciales</t>
  </si>
  <si>
    <t>https://minervafoods.com/wp-content/uploads/2025/10/ES-negocios.pdf</t>
  </si>
  <si>
    <t>Política de Prevención de Conflictos de Interés</t>
  </si>
  <si>
    <t>https://minervafoods.com/wp-content/uploads/2025/10/ES-prenvencao.pdf</t>
  </si>
  <si>
    <t>Política Anticorrupción</t>
  </si>
  <si>
    <t>https://minervafoods.com/wp-content/uploads/2025/10/Politica-Anticorrupcion-ES.pdf</t>
  </si>
  <si>
    <t>Código de Ética – Guía de Conducta</t>
  </si>
  <si>
    <t>https://minervafoods.com/wp-content/uploads/2025/10/ES.pdf</t>
  </si>
  <si>
    <t>Política de Gestión de Riesgos</t>
  </si>
  <si>
    <t>https://minervafoods.com/wp-content/uploads/2025/10/Politica-de-Gerenciamento-de-Riscos-ES.pdf</t>
  </si>
  <si>
    <t>Política de Divulgación de Información Relevante</t>
  </si>
  <si>
    <t>https://minervafoods.com/wp-content/uploads/2025/10/Politica-de-Divulgacao-ES.pdf</t>
  </si>
  <si>
    <t>Política de Negociación de Valores Emitidos</t>
  </si>
  <si>
    <t>https://minervafoods.com/wp-content/uploads/2025/10/Politica-de-Negociacao-ES.pdf</t>
  </si>
  <si>
    <t>Política de Apropiación de Utilidades</t>
  </si>
  <si>
    <t>https://minervafoods.com/wp-content/uploads/2025/10/Politica-de-Destinacao-de-Resultados-ES.pdf</t>
  </si>
  <si>
    <t>Política de Prevención del Lavado de Dinero y Financiamiento al Terrorismo</t>
  </si>
  <si>
    <t>https://minervafoods.com/wp-content/uploads/2025/10/ES-lavagem.pdf</t>
  </si>
  <si>
    <t>Política de Compensaciones</t>
  </si>
  <si>
    <t>https://api.mziq.com/mzfilemanager/v2/d/7f2b381f-831b-4aed-b111-417a5585b53b/e95f3953-42d3-86d5-0b8c-584fd3b593c6?origin=1</t>
  </si>
  <si>
    <t>Política de Nominación</t>
  </si>
  <si>
    <t>https://minervafoods.com/wp-content/uploads/2025/10/Politica-de-Indicacao-ES.pdf</t>
  </si>
  <si>
    <t>Política de Evaluación del Desempeño</t>
  </si>
  <si>
    <t>https://minervafoods.com/wp-content/uploads/2025/10/Politica-de-Avaliacao-de-Desempenho-PT.pdf</t>
  </si>
  <si>
    <t>Política de Operaciones con Partes Relacionadas</t>
  </si>
  <si>
    <t>https://minervafoods.com/wp-content/uploads/2025/10/Politica-de-Transacoes-ES.pdf</t>
  </si>
  <si>
    <t>Índice de Contenidos GRI</t>
  </si>
  <si>
    <t>Declaración de uso</t>
  </si>
  <si>
    <t>Minerva ha elaborado informes de conformidad con los Estándares GRI para el período comprendido entre el 1 de enero y el 31 de diciembre de 2025.</t>
  </si>
  <si>
    <t>GRI 1 utilizado</t>
  </si>
  <si>
    <t>GRI 1: Fundamentos 2021</t>
  </si>
  <si>
    <t>Estándar(es) Sectorial(es) de GRI aplicable(s)</t>
  </si>
  <si>
    <t>GRI 13: Sectores Agricultura, Acuicultura y Pesca 2022</t>
  </si>
  <si>
    <t>OMISIÓN</t>
  </si>
  <si>
    <t>ESTÁNDAR GRI</t>
  </si>
  <si>
    <t>CONTENIDO</t>
  </si>
  <si>
    <t>UBICACIÓN</t>
  </si>
  <si>
    <t>REQUERIMIENTO(S) OMITIDO(S)</t>
  </si>
  <si>
    <t>MOTIVO</t>
  </si>
  <si>
    <t>EXPLICACIÓN</t>
  </si>
  <si>
    <t>N.º DE REF. DEL ESTÁNDAR SECTORIAL DE GRI</t>
  </si>
  <si>
    <t>ODS</t>
  </si>
  <si>
    <t>ASEGURAMIENTO</t>
  </si>
  <si>
    <t>CONTENIDOS GENERALES</t>
  </si>
  <si>
    <t>GRI 2: Contenidos Generales 2021</t>
  </si>
  <si>
    <t>2-1 Detalles organizacionales</t>
  </si>
  <si>
    <t xml:space="preserve">Minerva S.A
Sociedad Anónima (S.A.) de capital abierto, con registro en la CVM.
Sede corporativa: Av. Antônio Manço Bernardes, s/nº, Chácara Minerva, Barretos (SP)
Países en los que opera: Argentina, Australia, Brasil, Chile, Colombia, Paraguay y Uruguay. </t>
  </si>
  <si>
    <t xml:space="preserve">2-2 Entidades incluidas en la presentación de informes de sostenibilidad </t>
  </si>
  <si>
    <t xml:space="preserve">Minerva Dawn Farms Indústria e Comércio de Proteínas S.A. | Loin Consultoria e Participações Ltda | Transminerva Ltda | MyCarbon 3 Ltda. | Minerva Comercializadora de Energia Ltda. | Fortunceres S.A. | Pulsa S.A.| Frigomerc S.A. | Frigorífico Carrasco S.A. | Minerva Foods Chile SpA | Minerva Foods FZE | Minerva Foods DMCC | Fortuna (Shanghai) International Trading Co Ltd | Hainan Greenland Minerva Food Trading Co Ltd | Minerva Live Cattle Exports S.A. | Frigorifico Patagonia S.A. | Minerva Overseas Ltd. | Minerva Overseas II Ltd. | Minerva Luxembourg S.A. | Minerva Middle East S.A.L. Offshore | Minerva Meats USA INC | Minerva USA LLC | MF92 VENTURES LLC | Red Carnica S.A.S | Red Industrial Colombiana S.A.S. | Minerva Colombia S.A.S. | Minerva Australia Holdings Pty Ltd. | Minerva Foods Asia Pty Ltd. | Minerva Foods Australia Pty Ltd | Australian Lamb Company Pty Ltd | Minerva Europe Ltd. | Pul Argentina S.A. | Swift Argentina S.A. | Mercobeef S.A. | Beef Paraguay S.A. | Industria Paraguaya Frigorífica S.A. | Frigorífico Canelones S.A. | Athena Foods S.A. | Fortuna Foods Pte. Ltd. | ATHN Foods Holdings S.A | Breeders and Packers Uruguay S.A </t>
  </si>
  <si>
    <t>2-3 Periodo objeto del informe, frecuencia y punto de contacto</t>
  </si>
  <si>
    <t xml:space="preserve">Del 01/01/2025 al 31/12/2025, publicado anualmente. Minerva Dawn Farms Indústria e Comércio de Proteínas S.A. | Loin Consultoria e Participações Ltda | Transminerva Ltda | MyCarbon 3 Ltda. | Minerva Comercializadora de Energia Ltda. | Fortunceres S.A. | Pulsa S.A.| Frigomerc S.A. | Frigorífico Carrasco S.A. | Minerva Foods Chile SpA | Minerva Foods FZE | Minerva Foods DMCC | Fortuna (Shanghai) International Trading Co Ltd | Hainan Greenland Minerva Food Trading Co Ltd | Minerva Live Cattle Exports S.A. | Frigorifico Patagonia S.A. | Minerva Overseas Ltd. | Minerva Overseas II Ltd. | Minerva Luxembourg S.A. | Minerva Middle East S.A.L. Offshore | Minerva Meats USA INC | Minerva USA LLC | MF92 VENTURES LLC | Red Carnica S.A.S | Red Industrial Colombiana S.A.S. | Minerva Colombia S.A.S. | Minerva Australia Holdings Pty Ltd. | Minerva Foods Asia Pty Ltd. | Minerva Foods Australia Pty Ltd | Australian Lamb Company Pty Ltd | Minerva Europe Ltd. | Pul Argentina S.A. | Swift Argentina S.A. | Mercobeef S.A. | Beef Paraguay S.A. | Industria Paraguaya Frigorífica S.A. | Frigorífico Canelones S.A. | Athena Foods S.A. | Fortuna Foods Pte. Ltd. | ATHN Foods Holdings S.A | Breeders and Packers Uruguay S.A </t>
  </si>
  <si>
    <t>2-4 Reexpresiones de información</t>
  </si>
  <si>
    <t>Hubo actualizaciones en los siguientes indicadores: SASB FB-MP-250a.1 - Tasa de no conformidad; Indicador propio - MF4 (Ovinos); GRI 404-1 Promedio de horas de capacitación al año, por empleado.</t>
  </si>
  <si>
    <t>2-5 Verificación externa</t>
  </si>
  <si>
    <t>La verificación externa es realizada por una empresa independiente con competencia técnica para dar aseguramiento al informe. En este ciclo, el aseguramiento será realizado por SGS, con alcance limitado, en conformidad con los referenciales GRI y SASB. La información indicada como "asegurada" fue sometida a verificación externa independiente, conforme a lo descrito.</t>
  </si>
  <si>
    <t>2-6 Actividades, cadena de valor y otras relaciones comerciales</t>
  </si>
  <si>
    <t>https://minervafoods.com/es/indicadores-insights-esg/</t>
  </si>
  <si>
    <t>2-7 Empleados</t>
  </si>
  <si>
    <t>Desarrollo y reconocimiento'!C16</t>
  </si>
  <si>
    <t>2-8 Trabajadores que no son empleados</t>
  </si>
  <si>
    <t>Desarrollo y reconocimiento'!C31</t>
  </si>
  <si>
    <t>2-9 Estructura de gobernanza y composición</t>
  </si>
  <si>
    <t>La estructura de gobernanza de Minerva Foods está compuesta por el Consejo de Administración, el Consejo Fiscal, la Dirección Estatutaria y los Comités de Auditoría, Finanzas, Riesgos y Estrategia, y de Desarrollo Personal y Organizacional. El Consejo de Administración es el principal órgano de supervisión estratégica, responsable de definir lineamientos, políticas y monitorear la actuación de la Dirección Estatutaria, estando compuesto mayoritariamente por miembros no ejecutivos, con presencia mínima de consejeros independientes. No existe acumulación de los cargos de Presidente del Consejo de Administración y Director General. La Dirección Estatutaria responde por la gestión ejecutiva y la conducción de las operaciones diarias, implementando los lineamientos aprobados por el Consejo de Administración. El Consejo de Administración es asesorado por comités que apoyan la supervisión de diversos temas. La composición de los órganos de gobernanza considera criterios como conflictos de interés, diversidad de género, edad, formación académica y experiencias profesionales, buscando pluralidad y competencias alineadas a los impactos económicos y socioambientales de la Compañía. Aunque no existe representación directa de partes interesadas en el Consejo de Administración, sus intereses son considerados en los procesos decisorios a través de las atribuciones del Consejo y de sus comités.</t>
  </si>
  <si>
    <t>2-10 Designación y selección del máximo órgano de gobierno</t>
  </si>
  <si>
    <t>Los miembros del Consejo de Administración de la Compañía son elegidos en asamblea general de accionistas por un mandato unificado de dos años y están sujetos a reelección.
Los accionistas de la Compañía podrán indicar candidatos al Consejo, en la forma y en los supuestos establecidos en la legislación y la normativa aplicables.
Como mínimo 2 (dos) o el 20% (veinte por ciento), lo que sea mayor, de los Consejeros deberán ser Consejeros Independientes según lo definido en el Reglamento del Novo Mercado, debiendo la caracterización de los candidatos al Consejo de Administración como Consejeros Independientes ser deliberada en la Asamblea General que los elija.</t>
  </si>
  <si>
    <t>2-11 Presidente del máximo órgano de gobierno</t>
  </si>
  <si>
    <t>El Consejo de Administración de Minerva Foods está actualmente presidido por Norberto Lanzara Giangrande Jr., cuyo mandato se extiende hasta la Asamblea General Ordinaria (AGO) de 2026. El ejecutivo también integra la Dirección Estatutaria de la Compañía, en la función de Director Ejecutivo.
Con el objetivo de resguardar los intereses de la Compañía, los miembros del Consejo deben actuar con independencia e imparcialidad, abstenerse de participar en discusiones y votaciones sobre materias en las que tengan intereses que puedan caracterizar un conflicto con los intereses de Minerva Foods.</t>
  </si>
  <si>
    <t>2-12 Función del máximo órgano de gobierno en la supervisión de la gestión de los impactos</t>
  </si>
  <si>
    <t>El Consejo de Administración de Minerva Foods es responsable de la definición de la orientación estratégica de los negocios, la aprobación y revisión del presupuesto, el plan de negocios, el plan plurianual y las políticas corporativas relacionadas con conducta, remuneración, designación de administradores, gestión de riesgos y transacciones con partes relacionadas. El órgano supervisa la actuación de la Dirección Estatutaria, da seguimiento a la implementación de las políticas y los lineamientos aprobados e instituye comités de asesoramiento para monitorear temas estratégicos, financieros, de riesgos y de gobernanza. En sus decisiones, considera los intereses e impactos sobre accionistas, empleados, proveedores, consumidores, acreedores, comunidades y medio ambiente. El Consejo también evalúa periódicamente la exposición de la Compañía a riesgos y la eficacia de los sistemas de gestión de riesgos, controles internos, integridad y cumplimiento, además de revisar anualmente las políticas y el sistema de gobernanza corporativa. La supervisión de la implementación de las políticas, procesos y resultados se realiza mediante el análisis de informes y reuniones ordinarias realizadas como mínimo trimestralmente.</t>
  </si>
  <si>
    <t>2-13 Delegación de la responsabilidad de gestión de los impactos</t>
  </si>
  <si>
    <t>Tanto la Dirección como los Comités poseen atribuciones y responsabilidades de gestión de los impactos, de acuerdo con el Reglamento Interno de cada órgano. Estos son: Comité de Finanzas, Riesgos y Estrategia, Comité de Desarrollo Personal y Organizacional, Comité de Auditoría Estatutario. Minerva Foods también creó el Consejo Consultivo de Sostenibilidad e Innovación, órgano de asesoramiento de la Dirección en la definición de las prácticas de sostenibilidad, además de dar seguimiento y discutir sus resultados. Cuenta con miembros de la Dirección y también posee dos miembros independientes con amplia experiencia en sostenibilidad y agronegocio.
La periodicidad de los informes de la Dirección y de los Comités es definida por cada órgano. Además de la obligación de informar siempre que sea solicitado por el Consejo de Administración.</t>
  </si>
  <si>
    <t>2-14 Función del máximo órgano de gobierno en la presentación de informes de sostenibilidad</t>
  </si>
  <si>
    <t>En 2025, la Compañía actualizó su estudio de doble materialidad en asociación con una consultora especializada, siguiendo la metodología establecida por el European Sustainability Reporting Standards (ESRS). El proceso se estructuró en cinco etapas integradas (que pueden consultarse en 3-1) y entre ellas se realizaron entrevistas con partes interesadas consideradas estratégicas y prioritarias por Minerva, abarcando al CEO y CFO Brasil, al CEO Australia, a miembros del Consejo de Administración y del Comité de Auditoría, además de la Dirección Estatutaria y la Gerencia.
El informe será aprobado por el Consejo Consultivo de Sostenibilidad e Innovación.</t>
  </si>
  <si>
    <t>2-15 Conflictos de interés</t>
  </si>
  <si>
    <t>La Compañía cuenta con la POLÍTICA DE DESIGNACIÓN de miembros del Consejo de Administración, de los Comités y de la Dirección Estatutaria, en la cual establece que debe ser considerada y ponderada, entre otros elementos, la existencia de eventuales conflictos de intereses en la selección y designación de candidatos para estos cargos (enlace disponible en la pestaña de políticas). La Compañía también cuenta con la POLÍTICA de transacciones con PARTES RELACIONADAS, que establece las reglas y procedimientos a fin de asegurar que todas las decisiones que involucren a partes relacionadas y otras situaciones con potencial conflicto de intereses sean tomadas teniendo en cuenta el mejor interés de la Compañía (política disponible en el sitio de RI). Estos lineamientos y comportamientos a adoptar en caso de conflicto de intereses también se refuerzan en el REGLAMENTO INTERNO DEL CONSEJO DE ADMINISTRACIÓN, en el REGLAMENTO INTERNO DEL CONSEJO FISCAL y en los demás reglamentos de los comités de asesoramiento. Además, la Compañía cuenta con una política global sobre prevención de la ocurrencia de conflicto de intereses aplicable a colaboradores directos e indirectos de la Compañía</t>
  </si>
  <si>
    <t>2-16 Comunicación de inquietudes críticas</t>
  </si>
  <si>
    <t>El Consejo de Administración se reúne trimestralmente, por convocatoria del Presidente. El Presidente del Consejo de Administración, por iniciativa propia o a solicitud de cualquier Consejero o del Presidente de la Compañía, podrá convocar a consultores externos, miembros de los Comités de la Compañía, Directores y/o empleados de la Compañía para asistir a las reuniones y brindar aclaraciones o información sobre las materias en evaluación. Por lo tanto, cuando existe la necesidad de plantear alguna inquietud al Consejo, esto se realiza a través de las reuniones ordinarias o extraordinarias cuando corresponda.</t>
  </si>
  <si>
    <t>2-17 Conocimientos colectivos del máximo órgano de gobierno</t>
  </si>
  <si>
    <t>Los Consejeros de la Compañía poseen amplia experiencia en gestión empresarial y agronegocio, teniendo en algunos casos, interfaz con temas como el desarrollo de la ganadería sostenible. La Compañía, además, cuenta con comités para asesorar al Consejo de Administración en temas relacionados con la esfera de sostenibilidad (ambientales, sociales y de gobernanza), como el Comité de Auditoría, el Comité de Desarrollo Personal y Organizacional, el Comité de Finanzas, Riesgos y Estrategia.
Minerva Foods también creó el Consejo Consultivo de Sostenibilidad e Innovación, órgano de asesoramiento de la Dirección en la definición de las prácticas de sostenibilidad, además de dar seguimiento y discutir sus resultados. Cuenta también con dos miembros independientes con amplia experiencia en sostenibilidad y agronegocio.</t>
  </si>
  <si>
    <t>2-18 Evaluación del desempeño del máximo órgano de gobierno</t>
  </si>
  <si>
    <t>De acuerdo con la política de Evaluación de Desempeño, la composición y el desempeño del Consejo, de los Comités y de la Dirección deberán ser evaluados, como mínimo, anualmente, con el objetivo de examinar, entre otras cuestiones, la participación y las contribuciones de los miembros en el ejercicio de sus mandatos, así como la diversidad y la complementariedad de los órganos. La metodología de evaluación podrá considerar, entre otros factores a criterio del evaluador, según corresponda: (i) la asiduidad del integrante del Órgano Administrativo; (ii) la participación y contribución activa del integrante del Órgano Administrativo en el proceso decisorio; (iii) evaluación subjetiva y objetiva de competencias y habilidades; y (iv) los principales puntos identificados para la mejora de cada Órgano Administrativo y las acciones correctivas implementadas. El proceso deberá contemplar la evaluación por (a) Órgano Administrativo; y (b) por integrante, de modo individual.
El responsable del proceso de evaluación y la consultoría externa independiente, cuando sea contratada, deberán elaborar un Informe de Retroalimentación, que será presentado en reunión colectiva a los integrantes de los Órganos Administrativos, resguardando la confidencialidad de la información brindada por sus participantes.</t>
  </si>
  <si>
    <t>2-19 Políticas de remuneración</t>
  </si>
  <si>
    <t>La política de remuneración de Minerva Foods para miembros de la Dirección Estatutaria y del Consejo de Administración está compuesta por remuneración fija y, cuando aplique, remuneración variable e incentivos basados en acciones. La remuneración fija considera responsabilidades, dedicación, competencias, reputación profesional y prácticas de mercado, mientras que la remuneración variable está vinculada al desempeño de la Compañía y al alcance de metas individuales y colectivas relacionadas con la eficiencia, la productividad, los resultados y el compromiso. La Asamblea General aprueba el monto global anual de la remuneración, correspondiendo al Consejo de Administración definir su distribución individual. No existe previsión específica sobre pagos por rescisión en las políticas ni en el Estatuto Social. El Estatuto Social establece que los administradores deben considerar impactos económicos, sociales, ambientales y jurídicos de corto y largo plazo, y los resultados de las evaluaciones de desempeño pueden influir especialmente en la remuneración variable, reforzando el vínculo entre desempeño, gobernanza y gestión responsable de los impactos de la organización.</t>
  </si>
  <si>
    <t>2-20 Proceso para determinar la remuneración</t>
  </si>
  <si>
    <t>La remuneración se define en dos etapas: la Asamblea General aprueba el monto global anual de la remuneración de los miembros del Consejo de Administración, de la Dirección Estatutaria y, cuando esté instalado, del Consejo Fiscal; posteriormente, el Consejo de Administración delibera sobre la distribución individual de ese monto, considerando responsabilidades, atribuciones y lineamientos estratégicos de la Compañía.
El Consejo de Administración también establece la Política de Remuneración y puede deliberar sobre programas de remuneración variable e incentivos basados en acciones, cuando aplique, observando los planes aprobados por la Asamblea General.
La estructura puede incluir una parte fija, variable e incentivos basados en acciones. La remuneración variable está vinculada al desempeño de la Compañía y al alcance de metas individuales y colectivas, pudiendo su metodología ser revisada para alinearse a la estrategia y a la generación de valor en el largo plazo.</t>
  </si>
  <si>
    <t>2-21 Ratio de compensación total anual</t>
  </si>
  <si>
    <t>Omisión</t>
  </si>
  <si>
    <t>Confidencialidad</t>
  </si>
  <si>
    <t xml:space="preserve">Información confidencial por definición estratégica de la Compañía </t>
  </si>
  <si>
    <t>2-22 Declaración sobre la estrategia de desarrollo sostenible</t>
  </si>
  <si>
    <t>2-23 Compromisos y políticas</t>
  </si>
  <si>
    <t>Minerva Foods mantiene compromisos formales de conducta empresarial responsable establecidos en su Código de Ética, Guía de Conducta, Política Anticorrupción, Política de Prevención de Conflicto de Intereses, Política de Salud y Seguridad, Medio Ambiente, Seguridad del Alimento y Responsabilidad Social, y en el Código de Conducta de los Socios de Negocio.
Estos compromisos abarcan temas como ética e integridad, lucha contra la corrupción, respeto a los derechos humanos, salud y seguridad en el trabajo, medio ambiente y cumplimiento legal, siendo aplicables a las operaciones propias de la Compañía, a sus controladas y subsidiarias, así como a sus relaciones comerciales, incluyendo proveedores, prestadores de servicios y socios comerciales.
Los compromisos de política se comunican y se ponen a disposición mediante divulgación pública en el sitio institucional de la Compañía, programas de inducción y capacitaciones internas, firma de términos de conocimiento por parte de los colaboradores, exigencia de adhesión por parte de socios comerciales y disponibilidad de canales de denuncia confidenciales e independientes, accesibles tanto al público interno como externo.</t>
  </si>
  <si>
    <t>2-24 Incorporación de los compromisos y políticas</t>
  </si>
  <si>
    <t>Minerva S.A. implementa sus compromisos de política para una conducta empresarial responsable a través de su Código de Ética – Guía de Conducta, políticas corporativas y procedimientos internos, aplicables a todos los colaboradores y a terceros que se relacionan con la Compañía. La supervisión de la implementación de estos compromisos es ejercida por la Alta Dirección, con el apoyo del Comité de Ética e Integridad, en el marco del Programa de Integridad. El área de Cumplimiento es responsable de la gestión y actualización de los documentos normativos corporativos.
Los compromisos se incorporan a las estrategias, procesos decisorios, rutinas operativas, gestión de riesgos, controles internos y procesos de cumplimiento. La Compañía promueve capacitaciones sobre políticas y procedimientos para los públicos aplicables. En el ámbito de la cadena de valor, la implementación ocurre a través del Código de Conducta del Socio de Negocio, cuya aceptación formal es exigida a proveedores, prestadores de servicios y socios comerciales.</t>
  </si>
  <si>
    <t>2-25 Procesos para remediar los impactos negativos</t>
  </si>
  <si>
    <t>La Compañía cuenta con un canal de denuncias interno y externo (Conexión Minerva), accesible de forma continua, incluyendo la posibilidad de manifestación anónima, a través del cual colaboradores, socios comerciales y demás partes interesadas pueden registrar quejas, denuncias o inquietudes relacionadas con impactos negativos. Las manifestaciones recibidas son analizadas e investigadas, con la definición de medidas correctivas, preventivas o disciplinarias, cuando corresponda. Además del canal de quejas, la Compañía utiliza procesos internos de gestión de riesgos, investigaciones y planes de acción para abordar impactos negativos identificados en el curso de sus operaciones y relaciones comerciales. En el período reportado, la Compañía no cuenta con procesos formales de participación directa de las partes interesadas que utilizan  los mecanismos de quejas en el diseño, revisión o mejora de estos mecanismos. La eficacia de los mecanismos de quejas y de los procesos de remediación se da seguimiento internamente mediante el monitoreo de los casos registrados, el seguimiento de los planes de acción derivados de las investigaciones y la verificación de la implementación de las medidas definidas. En el período reportado, la Compañía no divulga ejemplos específicos de eficacia de estos mecanismos con base en retroalimentación estructurada de las partes interesadas.</t>
  </si>
  <si>
    <t>2-26 Mecanismos para solicitar asesoramiento y plantear inquietudes</t>
  </si>
  <si>
    <t>Minerva S.A. mantiene mecanismos formales y accesibles para que colaboradores, socios comerciales y demás partes interesadas puedan solicitar asesoramiento, plantear inquietudes y reportar conductas inadecuadas, potenciales violaciones legales, éticas o de políticas internas. El Comité de Ética e Integridad, instancia independiente e imparcial, es responsable de difundir la cultura de integridad, apoyar la interpretación del Código de Ética y demás normativas corporativas, recomendar acciones preventivas y correctivas, y asegurar el acceso a los canales de comunicación disponibles. La Compañía pone a disposición Conexión Minerva, canal de denuncias para el público interno y externo, disponible de forma continua a través de plataforma digital, teléfono y correo electrónico, con posibilidad de manifestación anónima. El canal es operado por una empresa independiente, garantiza confidencialidad y no represalias, y permite el seguimiento de los reportes. Todas las manifestaciones son analizadas, investigadas y tratadas según su naturaleza. Adicionalmente, Minerva Foods promueve el diálogo directo con las partes interesadas a través de los Planes de Compromiso con Partes Interesadas, desarrollados con base en la metodología AA1000SES, posibilitando que los públicos impactados expresen inquietudes, expectativas y contribuyan a la construcción conjunta de soluciones.</t>
  </si>
  <si>
    <t>2-27 Cumplimiento de la legislación y las normativas</t>
  </si>
  <si>
    <r>
      <t xml:space="preserve">La información relativa al cumplimiento de la Compañía con leyes y normativas, incluyendo eventuales casos de incumplimiento, sanciones, multas o penalidades significativas, se divulga en un documento público específico, disponible en el sitio institucional de la Compañía.
El documento presenta, de forma consolidada, los datos referentes al período reportado, así como la descripción del alcance, los criterios y las fuentes utilizadas para la consolidación de la información. Para más detalles sobre los temas de cumplimiento legal y regulatorio, incluyendo información completa sobre sanciones y medidas adoptadas, consultar: </t>
    </r>
    <r>
      <rPr>
        <b/>
        <sz val="10"/>
        <color theme="1"/>
        <rFont val="Montserrat"/>
      </rPr>
      <t xml:space="preserve">https://filemanager-cdn.mziq.com/published/7f2b381f-831b-4aed-b111-417a5585b53b/ec20a236-be10-4ab7-bd0a-3f4b59e62d96_minerva_fre_2025_v15.pdf </t>
    </r>
  </si>
  <si>
    <t>2-28 Afiliación a asociaciones</t>
  </si>
  <si>
    <t xml:space="preserve">Pacto Global de las Naciones Unidas | Pacto Nacional por la Erradicación del Trabajo Esclavo (InPACTO) | Mesa Brasileña de la Ganadería Sostenible (MBPS) | Grupo de Trabajo Tierra, GT de Trazabilidad y GT de Bienestar Animal (MBPS) | GT de Proveedores Indirectos (GTFI) | Subgrupo Técnico del GTFI | Mesa Paraguaya de Carne Sostenible (MPCS) | Mesa de Ganadería Sostenible de Colombia (MGSC) | Mesa Uruguaya de Carne Sostenible | Compromiso Público de la Ganadería | Protocolo de Monitoreo de los Proveedores de Ganado en la Amazonia y de los Proveedores de Ganado en el Cerrado | Asociación Brasileña de las Industrias Exportadoras de Carnes (ABIEC) | Grupo G3 – ABIEC | Centro de las Industrias de Curtiembres de Brasil (CICB) | Leather Naturally | Instituto Ethos | Pacto Empresarial por la Integridad y Combate a la Corrupción | Acción Colectiva Anticorrupción de la Agroindustria – Red Brasil del Pacto Global | Colaboración Brasileña de Bienestar Animal (COBEA) | Global Coalition for Animal Welfare (GCAW) | Comités de Cuencas Hidrográficas en Rondônia y del Río do Bois | Asociación Brasileña de Grandes Consumidores Industriales de Energía y de Consumidores Libres (ABRACE) | Alianza Nature Based Solutions (NBS) | Asociación Brasileña del Agronegocio (ABAG) | Grupo Gestor del Plan ABC+ del Estado de Mato Grosso </t>
  </si>
  <si>
    <t>2-29 Enfoque para la participación de los grupos de interés</t>
  </si>
  <si>
    <t>Minerva Foods adopta un enfoque estructurado de compromiso con las partes interesadas, orientado por la Política de Compromiso con Partes Interesadas y por el Manual de Compromiso de Partes Interesadas, alineados a los derechos humanos, requisitos regulatorios, políticas internas y a los Principios Rectores de la ONU sobre Empresas y Derechos Humanos. El proceso involucra la identificación y priorización de partes interesadas mediante diagnósticos locales, matrices de priorización y la metodología AA1000SES, contemplando la gobernanza del proceso, los canales de relacionamiento y el seguimiento continuo. El compromiso es conducido por grupos multidisciplinarios e involucra a colaboradores, comunidades, proveedores, clientes, inversores, organismos reguladores, sociedad civil, instituciones de enseñanza y prensa, con foco en el fortalecimiento de la confianza, la mitigación de riesgos de conflicto y la identificación de oportunidades de impacto positivo.</t>
  </si>
  <si>
    <t>2-30 Convenios de negociación colectiva</t>
  </si>
  <si>
    <t>Desarrollo y reconocimiento'!C37</t>
  </si>
  <si>
    <t>13.21.2</t>
  </si>
  <si>
    <t>TEMAS MATERIALES</t>
  </si>
  <si>
    <t>GRI 3: Temas Materiales 2021</t>
  </si>
  <si>
    <t>3-1 Proceso de determinación de los temas materiales</t>
  </si>
  <si>
    <t>Materialidad!B8</t>
  </si>
  <si>
    <t>3-2 Lista de temas materiales</t>
  </si>
  <si>
    <t>Materialidad!B20</t>
  </si>
  <si>
    <t>3-3 Gestión de los temas materiales</t>
  </si>
  <si>
    <t>Presencia en el Mercado'!B12</t>
  </si>
  <si>
    <t>GRI 201: Desempeño Económico 2016</t>
  </si>
  <si>
    <t>201-1 Valor económico directo generado y distribuido</t>
  </si>
  <si>
    <t>Presencia en el Mercado'!C16</t>
  </si>
  <si>
    <t>13.22.2</t>
  </si>
  <si>
    <t>Propio</t>
  </si>
  <si>
    <t>MF5 Animales Comprados por Tipo de Cría y Especie</t>
  </si>
  <si>
    <t>Presencia en el Mercado'!C26</t>
  </si>
  <si>
    <t>MF3 Tonelada de Producto Terminado (TPA)</t>
  </si>
  <si>
    <t>Presencia en el Mercado'!C36</t>
  </si>
  <si>
    <t>Ética, Gestión de Riesgos y Cumplimiento</t>
  </si>
  <si>
    <t>Ética, riesgos y cumplimiento'!B12</t>
  </si>
  <si>
    <t>13.26.1</t>
  </si>
  <si>
    <t>GRI 205: Anticorrupción 2016</t>
  </si>
  <si>
    <t>205-1  Operaciones evaluadas en función de los riesgos relacionados con la corrupción</t>
  </si>
  <si>
    <t>Ética, riesgos y cumplimiento'!C16</t>
  </si>
  <si>
    <t>13.26.2</t>
  </si>
  <si>
    <t>205-2 Comunicación y capacitación sobre políticas y procedimientos anticorrupción</t>
  </si>
  <si>
    <t>Ética, riesgos y cumplimiento'!C19</t>
  </si>
  <si>
    <t>13.26.3</t>
  </si>
  <si>
    <t>205-3 Incidentes de corrupción confirmados y medidas tomadas</t>
  </si>
  <si>
    <t>Ética, riesgos y cumplimiento'!C30</t>
  </si>
  <si>
    <t>13.26.4</t>
  </si>
  <si>
    <t>GRI 406: No Discriminación 2016</t>
  </si>
  <si>
    <t>406-1 Casos de discriminación y acciones correctivas emprendidas</t>
  </si>
  <si>
    <t>Ética, riesgos y cumplimiento'!C33</t>
  </si>
  <si>
    <t>13.15.4</t>
  </si>
  <si>
    <t>MF2 Cumplimiento y Compromiso</t>
  </si>
  <si>
    <t>Ética, riesgos y cumplimiento'!C37</t>
  </si>
  <si>
    <t>Gestión hídrica'!B12</t>
  </si>
  <si>
    <t>13.7.1</t>
  </si>
  <si>
    <t>GRI 303: Agua y Efluentes 2018</t>
  </si>
  <si>
    <t>303-1 Interacciones con el agua como recurso compartido</t>
  </si>
  <si>
    <t>Gestión hídrica'!C16</t>
  </si>
  <si>
    <t>13.7.2</t>
  </si>
  <si>
    <t>303-2 Gestión de los impactos relacionados con el vertido de agua</t>
  </si>
  <si>
    <t>Gestión hídrica'!C19</t>
  </si>
  <si>
    <t>13.7.3</t>
  </si>
  <si>
    <t>303-3 Extracción de agua</t>
  </si>
  <si>
    <t>Gestión hídrica'!C22</t>
  </si>
  <si>
    <t>13.7.4</t>
  </si>
  <si>
    <t>303-4 Vertido de agua</t>
  </si>
  <si>
    <t>Gestión hídrica'!C92</t>
  </si>
  <si>
    <t>13.7.5</t>
  </si>
  <si>
    <t>303-5 Consumo de agua</t>
  </si>
  <si>
    <t>Gestión hídrica'!C128</t>
  </si>
  <si>
    <t>13.7.6</t>
  </si>
  <si>
    <t>Biodiversidad e impactos'!B12</t>
  </si>
  <si>
    <t>13.3.1 y 13.4.1</t>
  </si>
  <si>
    <t>GRI 101: Biodiversidad 2024</t>
  </si>
  <si>
    <t>101-1 Políticas para detener y revertir la pérdida de biodiversidad</t>
  </si>
  <si>
    <t>Biodiversidad e impactos'!C26</t>
  </si>
  <si>
    <t>101-2 Gestión de los impactos sobre la biodiversidad</t>
  </si>
  <si>
    <t>Biodiversidad e impactos'!C28</t>
  </si>
  <si>
    <t>101-3  Acceso y participación en los beneficios</t>
  </si>
  <si>
    <t>Biodiversidad e impactos'!C30</t>
  </si>
  <si>
    <t>101-4 Identificación de los impactos sobre la biodiversidad</t>
  </si>
  <si>
    <t>Biodiversidad e impactos'!C32</t>
  </si>
  <si>
    <t>101-5 Ubicaciones con impactos sobre la biodiversidad</t>
  </si>
  <si>
    <t>Información no disponible/incompleta</t>
  </si>
  <si>
    <t>La Compañía reconoce que la adquisición de commodities agrícolas y productos pecuarios puede generar impactos potenciales sobre la biodiversidad, especialmente relacionados con el cambio de uso de la tierra y la conversión de ecosistemas a lo largo de la cadena de abastecimiento. Para mitigar estos impactos, adopta mecanismos de gestión como políticas de adquisición responsable, monitoreo socioambiental continuo de proveedores, criterios de exclusión y programas de compromiso, incluyendo iniciativas orientadas a la promoción de prácticas agropecuarias más sostenibles. En las operaciones propias, la Compañía realiza la identificación y evaluación de potenciales impactos ambientales, con foco en unidades ubicadas en áreas de estrés hídrico y en áreas de preservación permanente (APP). La evaluación de riesgo hídrico considera la metodología del WRI, con monitoreo continuo del consumo de agua y adopción de medidas de eficiencia y mitigación. En las operaciones en APP, la actuación se rige por el cumplimiento de la legislación ambiental vigente y por el principio de precaución. Sin embargo, hasta el momento, la Compañía aún no cuenta con estudios profundos y sistematizados sobre los ecosistemas y la biodiversidad específicos de esas áreas, lo que limita la consolidación y el reporte integral de la información requerida por las divulgaciones relacionadas con biodiversidad y servicios ecosistémicos.</t>
  </si>
  <si>
    <t>101-6 Impulsores  directos de la pérdida de biodiversidad</t>
  </si>
  <si>
    <t>101-7 Cambios en el estado de la biodiversidad</t>
  </si>
  <si>
    <t>101-8 Servicios de los ecosistemas</t>
  </si>
  <si>
    <t>Cambio climático'!B12</t>
  </si>
  <si>
    <t>13.1.1 y 13.2.1</t>
  </si>
  <si>
    <t>GRI 102: Cambio climático 2025</t>
  </si>
  <si>
    <t>102-1 Plan de transición para la mitigación del cambio climático</t>
  </si>
  <si>
    <t>Cambio climático'!C16</t>
  </si>
  <si>
    <t>102-2 Plan de adaptación al cambio climático</t>
  </si>
  <si>
    <t>Cambio climático'!C18</t>
  </si>
  <si>
    <t>102-3 Transición Justa</t>
  </si>
  <si>
    <t>Actualmente, no existe plan de transición ni de adaptación.</t>
  </si>
  <si>
    <t>102-4 Objetivos de reducción de emisiones de GEI y progreso</t>
  </si>
  <si>
    <t>Cambio climático'!C20</t>
  </si>
  <si>
    <t>102-5 Emisiones de GEI de Alcance 1</t>
  </si>
  <si>
    <t>Cambio climático'!C23</t>
  </si>
  <si>
    <t>102-6 Emisiones de GEI de Alcance 2</t>
  </si>
  <si>
    <t>Cambio climático'!C67</t>
  </si>
  <si>
    <t>102-7 Emisiones de GEI de Alcance 3</t>
  </si>
  <si>
    <t>Cambio climático'!C97</t>
  </si>
  <si>
    <t>102-8 Intensidad de las emisiones de GEI</t>
  </si>
  <si>
    <t>Cambio climático'!C212</t>
  </si>
  <si>
    <t>102-9 Remociones de GEI en la cadena de valor</t>
  </si>
  <si>
    <t>No contamos con iniciativas/medidas de remoción de GEI en la cadena de valor.</t>
  </si>
  <si>
    <t>102-10 Créditos de carbono</t>
  </si>
  <si>
    <t xml:space="preserve">La omisión se debe a limitaciones de confidencialidad, por involucrar información sensible </t>
  </si>
  <si>
    <t>201-2 Implicaciones financieras y otros riesgos y oportunidades derivados del cambio climático</t>
  </si>
  <si>
    <t>Cambio climático'!C215</t>
  </si>
  <si>
    <t>13.2.2</t>
  </si>
  <si>
    <t>Abastecimiento Sostenible</t>
  </si>
  <si>
    <t>Abastecimiento sostenible '!B12</t>
  </si>
  <si>
    <t>13.23.1</t>
  </si>
  <si>
    <t>GRI 308: Evaluación Ambiental de Proveedores 2016</t>
  </si>
  <si>
    <t>308-1 Nuevos proveedores que han pasado filtros de selección de acuerdo con criterios ambientales</t>
  </si>
  <si>
    <t>Abastecimiento sostenible '!C16</t>
  </si>
  <si>
    <t>308-2 Impactos ambientales negativos en la cadena de suministro y medidas tomadas</t>
  </si>
  <si>
    <t>Abastecimiento sostenible '!C24</t>
  </si>
  <si>
    <t>GRI 407: Libertad de asociación y negociación colectiva 2016</t>
  </si>
  <si>
    <t>407-1 Operaciones y proveedores en los que el derecho a la libertad de asociación y la negociación colectiva podría estar en riesgo</t>
  </si>
  <si>
    <t>Abastecimiento sostenible '!C30</t>
  </si>
  <si>
    <t>13.18.2</t>
  </si>
  <si>
    <t>GRI 408: Trabajo Infantil 2016</t>
  </si>
  <si>
    <t>408-1 Operaciones y proveedores con riesgo significativo de casos de trabajo infantil</t>
  </si>
  <si>
    <t>Abastecimiento sostenible '!C33</t>
  </si>
  <si>
    <t>13.17.2</t>
  </si>
  <si>
    <t>GRI 409: Trabajo Forzoso u Obligatorio 2016</t>
  </si>
  <si>
    <t>409-1 Operaciones y proveedores con riesgo significativo de casos de trabajo forzoso u obligatorio</t>
  </si>
  <si>
    <t>Abastecimiento sostenible '!C36</t>
  </si>
  <si>
    <t>13.16.2</t>
  </si>
  <si>
    <t>GRI 414: Evaluación social de los proveedores 2016</t>
  </si>
  <si>
    <t>414-1 Nuevos proveedores que  han pasado filtros de selección de acuerdo con criterios sociales</t>
  </si>
  <si>
    <t>414-2 Impactos sociales negativos en la cadena de suministro y medidas tomadas</t>
  </si>
  <si>
    <t>Derechos a la tierra y a los recursos naturales</t>
  </si>
  <si>
    <t>Abastecimiento sostenible '!C41</t>
  </si>
  <si>
    <t>13.13.2</t>
  </si>
  <si>
    <t>Abastecimiento sostenible '!C43</t>
  </si>
  <si>
    <t>13.13.3</t>
  </si>
  <si>
    <t xml:space="preserve">Trazabilidad de la cadena de proveedores </t>
  </si>
  <si>
    <t>Abastecimiento sostenible '!C45</t>
  </si>
  <si>
    <t>13.23.2</t>
  </si>
  <si>
    <t>13.23.3</t>
  </si>
  <si>
    <t>Abastecimiento sostenible '!C47</t>
  </si>
  <si>
    <t>13.23.4</t>
  </si>
  <si>
    <t>Abastecimiento sostenible '!C39</t>
  </si>
  <si>
    <t>13.4.3</t>
  </si>
  <si>
    <t>Animales comprados por biomas (%)</t>
  </si>
  <si>
    <t>Abastecimiento sostenible '!C50</t>
  </si>
  <si>
    <t>Salud, Seguridad y Bienestar del Colaborador</t>
  </si>
  <si>
    <t>Salud y seguridad'!B12</t>
  </si>
  <si>
    <t>13.19.1</t>
  </si>
  <si>
    <t>GRI 403: Salud y Seguridad en el Trabajo 2018</t>
  </si>
  <si>
    <t>403-1 Sistema de gestión de la salud y la seguridad en el trabajo</t>
  </si>
  <si>
    <t>Salud y seguridad'!C16</t>
  </si>
  <si>
    <t>13.19.2</t>
  </si>
  <si>
    <t>403-3 Servicios de salud en el trabajo</t>
  </si>
  <si>
    <t>Salud y seguridad'!C18</t>
  </si>
  <si>
    <t>13.19.4</t>
  </si>
  <si>
    <t>403-5 Formación de trabajadores sobre salud y seguridad en el trabajo</t>
  </si>
  <si>
    <t>Salud y seguridad'!C20</t>
  </si>
  <si>
    <t>13.19.6</t>
  </si>
  <si>
    <t>403-6 Promoción de la salud de los trabajadores</t>
  </si>
  <si>
    <t>Salud y seguridad'!C22</t>
  </si>
  <si>
    <t>13.19.7</t>
  </si>
  <si>
    <t>403-8 Cobertura del sistema de gestión de la salud y la seguridad en el trabajo</t>
  </si>
  <si>
    <t>Salud y seguridad'!C24</t>
  </si>
  <si>
    <t>13.19.9</t>
  </si>
  <si>
    <t>403-9 Lesiones por accidente laboral</t>
  </si>
  <si>
    <t>Salud y seguridad'!C28</t>
  </si>
  <si>
    <t>13.19.10</t>
  </si>
  <si>
    <t>403-10 Las dolencias y enfermedades laborales</t>
  </si>
  <si>
    <t>Salud y seguridad'!C53</t>
  </si>
  <si>
    <t>13.19.11</t>
  </si>
  <si>
    <t>Calidad e Inocuidad de los Alimentos</t>
  </si>
  <si>
    <t>Calidad e inocuidad de alimento'!B12</t>
  </si>
  <si>
    <t>13.10.1</t>
  </si>
  <si>
    <t>GRI 416: Salud y Seguridad de los Clientes 2016</t>
  </si>
  <si>
    <t>416-1 Evaluación de los impactos de las categorías de productos y servicios en la salud y la seguridad</t>
  </si>
  <si>
    <t>Calidad e inocuidad de alimento'!C17</t>
  </si>
  <si>
    <t>13.10.2</t>
  </si>
  <si>
    <t>416-2  Casos de incumplimiento relativos a los impactos de las categorías de productos y servicios en la salud y la seguridad</t>
  </si>
  <si>
    <t>Calidad e inocuidad de alimento'!C19</t>
  </si>
  <si>
    <t>13.10.3</t>
  </si>
  <si>
    <t>GRI 417: Marketing y Etiquetado 2016</t>
  </si>
  <si>
    <t>417-1 Requerimientos para la información y el etiquetado de productos y servicios</t>
  </si>
  <si>
    <t>Calidad e inocuidad de alimento'!C22</t>
  </si>
  <si>
    <t xml:space="preserve">Inocuidad de los alimentos </t>
  </si>
  <si>
    <t>El 100% del volumen de alimentos fabricados proviene de unidades operativas certificadas. Para los países de Latam el certificado es el BRCGS, para Australia se utilizan el Australian Government - Licence to Export Meat, BRCGS y HACCP.</t>
  </si>
  <si>
    <t>13.10.4</t>
  </si>
  <si>
    <t>En el período del informe no hubo retiros del mercado (recalls) por motivos relacionados con la inocuidad de alimentos ni productos retirados del mercado.</t>
  </si>
  <si>
    <t xml:space="preserve">13.10.5
</t>
  </si>
  <si>
    <t>MF6 Porcentaje del volumen comprado sometido a verificación de cumplimiento</t>
  </si>
  <si>
    <t>Calidad e inocuidad de alimento'!B56</t>
  </si>
  <si>
    <t>MF7 Porcentaje de alimentos fabricados en unidades certificadas en seguridad de alimentos</t>
  </si>
  <si>
    <t>Calidad e inocuidad de alimento'!B70</t>
  </si>
  <si>
    <t>Bienestar Animal'!B12</t>
  </si>
  <si>
    <t>13.11.1</t>
  </si>
  <si>
    <t>MF4 Indicadores de Bienestar Animal</t>
  </si>
  <si>
    <t>Bienestar Animal'!C16</t>
  </si>
  <si>
    <t xml:space="preserve">Salud y bienestar animal </t>
  </si>
  <si>
    <t>Bienestar Animal'!C118</t>
  </si>
  <si>
    <t>13.11.2</t>
  </si>
  <si>
    <t>Respeto, Desarrollo y Reconocimiento de las Personas</t>
  </si>
  <si>
    <t>Desarrollo y reconocimiento'!B12</t>
  </si>
  <si>
    <t>13.20.1 y 13.21.1</t>
  </si>
  <si>
    <t>GRI 202: Presencia en el Mercado 2016</t>
  </si>
  <si>
    <t>202-1 Ratios entre el salario de categoría inicial estándar por género y el salario mínimo local</t>
  </si>
  <si>
    <t>La organización adopta una política de remuneración alineada a las legislaciones laborales y a los pisos salariales aplicables en cada país de actuación. En 2025, en las operaciones de América Latina (LATAM), el salario más bajo practicado para empleados de género masculino correspondió a 1,07 veces el salario mínimo local vigente, mientras que para el género femenino la proporción fue de 1,10 veces el salario mínimo aplicable. En Brasil, el salario más bajo practicado para empleados de género masculino correspondió a 1,00 vez el salario mínimo nacional vigente, mientras que para el género femenino la proporción fue de 1,02 veces el salario mínimo. Ya en Australia, el salario más bajo practicado para empleados de los géneros masculino y femenino correspondió a 1,00 vez el salario mínimo local vigente. Los valores consideran el salario base más bajo pagado por la organización al 31 de diciembre de 2025, en comparación con el salario mínimo nacional o local vigente en la misma fecha, según corresponda en cada país de operación.</t>
  </si>
  <si>
    <t>GRI 401: Empleo 2016</t>
  </si>
  <si>
    <t>401-1  Contrataciones de nuevos empleados y rotación de personal</t>
  </si>
  <si>
    <t>Desarrollo y reconocimiento'!C47</t>
  </si>
  <si>
    <t>401-2 Prestaciones para los empleados a tiempo completo que no se dan a los empleados a tiempo parcial o temporales</t>
  </si>
  <si>
    <t>Desarrollo y reconocimiento'!C75</t>
  </si>
  <si>
    <t>401-3 Permiso parental</t>
  </si>
  <si>
    <t>Desarrollo y reconocimiento'!C77</t>
  </si>
  <si>
    <t>GRI 404: Formación y educación 2016</t>
  </si>
  <si>
    <t>404-1 Promedio de horas de formación al año, por empleado</t>
  </si>
  <si>
    <t>Desarrollo y reconocimiento'!C90</t>
  </si>
  <si>
    <t>404-2 Programas para desarrollar las competencias de los empleados y programas de ayuda a la transición</t>
  </si>
  <si>
    <t>Desarrollo y reconocimiento'!C100</t>
  </si>
  <si>
    <t>404-3 Porcentaje de empleados que reciben evaluaciones periódicas de su desempeño y del desarrollo de su carrera</t>
  </si>
  <si>
    <t>Desarrollo y reconocimiento'!C102</t>
  </si>
  <si>
    <t>GRI 405: Diversidad e Igualdad de Oportunidades 2016</t>
  </si>
  <si>
    <t>405-1 Diversidad de órganos de gobierno y empleados</t>
  </si>
  <si>
    <t>Desarrollo y reconocimiento'!C116</t>
  </si>
  <si>
    <t>13.15.2</t>
  </si>
  <si>
    <t>405-2 Ratio entre el salario básico y la remuneración de mujeres y de hombres</t>
  </si>
  <si>
    <t>Desarrollo y reconocimiento'!C224</t>
  </si>
  <si>
    <t>13.15.3</t>
  </si>
  <si>
    <t>Información Adicional</t>
  </si>
  <si>
    <t>GRI 103: Energía 2025</t>
  </si>
  <si>
    <t>103-1 Políticas y compromisos en materia de energía</t>
  </si>
  <si>
    <t>Información adicional'!C13</t>
  </si>
  <si>
    <t>103-2 Consumo de energía y autogeneración dentro de la organización</t>
  </si>
  <si>
    <t>Información adicional'!B15</t>
  </si>
  <si>
    <t>103-4 Intensidad energética</t>
  </si>
  <si>
    <t>Información adicional'!C51</t>
  </si>
  <si>
    <t>103-5 Reducción del consumo de energía</t>
  </si>
  <si>
    <t>Información adicional'!C55</t>
  </si>
  <si>
    <t>GRI 203: Impactos Económicos Indirectos 2016</t>
  </si>
  <si>
    <t>203-1 Inversiones en infraestructuras y servicios apoyados</t>
  </si>
  <si>
    <t>Información adicional'!C58</t>
  </si>
  <si>
    <t>13.22.3</t>
  </si>
  <si>
    <t>203-2 Impactos económicos indirectos significativos</t>
  </si>
  <si>
    <t>Información adicional'!C60</t>
  </si>
  <si>
    <t>13.22.4</t>
  </si>
  <si>
    <t>GRI 301: Materiales 2016</t>
  </si>
  <si>
    <t>301-1 Materiales utilizados por peso o volumen</t>
  </si>
  <si>
    <t>Información adicional'!C63</t>
  </si>
  <si>
    <t>GRI 306: Residuos 2020</t>
  </si>
  <si>
    <t>306-1 Generación de residuos e impactos significativos relacionados con los residuos</t>
  </si>
  <si>
    <t>Información adicional'!C68</t>
  </si>
  <si>
    <t>13.8.2</t>
  </si>
  <si>
    <t>306-2 Gestión de impactos significativos relacionados con los residuos</t>
  </si>
  <si>
    <t>Información adicional'!C70</t>
  </si>
  <si>
    <t>13.8.3</t>
  </si>
  <si>
    <t>306-3 Residuos generados</t>
  </si>
  <si>
    <t>Información adicional'!C72</t>
  </si>
  <si>
    <t>13.8.4</t>
  </si>
  <si>
    <t>306-4 Residuos no destinados a eliminación</t>
  </si>
  <si>
    <t>Información adicional'!C76</t>
  </si>
  <si>
    <t>13.8.5</t>
  </si>
  <si>
    <t>306-5 Residuos destinados a eliminación</t>
  </si>
  <si>
    <t>Información adicional'!C82</t>
  </si>
  <si>
    <t>13.8.6</t>
  </si>
  <si>
    <t>GRI 413: Comunidades Locales 2016</t>
  </si>
  <si>
    <t>413-1 Operaciones con programas de participación de la comunidad local, evaluaciones del impacto y desarrollo</t>
  </si>
  <si>
    <t>Información adicional'!C89</t>
  </si>
  <si>
    <t>13.12.2</t>
  </si>
  <si>
    <t>413-2 Operaciones con impactos negativos significativos –reales y potenciales– en las comunidades locales</t>
  </si>
  <si>
    <t>Información adicional'!C91</t>
  </si>
  <si>
    <t>13.12.3</t>
  </si>
  <si>
    <t>Código</t>
  </si>
  <si>
    <t>Correlación GRI</t>
  </si>
  <si>
    <t>Respuesta Directa / Navegación</t>
  </si>
  <si>
    <t>Métricas de actividad</t>
  </si>
  <si>
    <t>FB-MP-000.A</t>
  </si>
  <si>
    <t>Número de unidades de fabricación y procesamiento</t>
  </si>
  <si>
    <t xml:space="preserve"> 2-6</t>
  </si>
  <si>
    <t>https://minervafoods.com/indicadores-e-conteudo-esg/</t>
  </si>
  <si>
    <t>FB-MP-000.B</t>
  </si>
  <si>
    <t>Producción de proteína animal, por categoría; porcentaje comprado</t>
  </si>
  <si>
    <t>Bovinos: 1.473.511,25 t; Ovinos: 86.022,93 t</t>
  </si>
  <si>
    <t>Emisiones de gases de efecto invernadero</t>
  </si>
  <si>
    <t>FB-MP-110a.1</t>
  </si>
  <si>
    <t>Emisiones brutas - Alcance 1</t>
  </si>
  <si>
    <t>102-5</t>
  </si>
  <si>
    <t>FB-MP-110a.2</t>
  </si>
  <si>
    <t>Discusión de la estrategia o el plan de largo y corto plazo para gestionar las emisiones (Alcance 1) y un análisis de los objetivos de reducción de emisiones y el desempeño frente a esas metas</t>
  </si>
  <si>
    <t xml:space="preserve">El inventario de emisiones de gases de efecto invernadero (GEI) de Minerva Foods fue elaborado en conformidad con las Especificaciones del Programa Brasileiro GHG Protocol, en alineación con el GHG Protocol Corporate Standard y, para las emisiones de la cadena de valor, con el GHG Protocol Corporate Value Chain (Scope 3) Standard. En todos los alcances, se adopta el enfoque de control operacional para la definición de los límites organizacionales, contemplando las unidades industriales, administrativas y operaciones bajo control de la Compañía en Brasil y en el exterior. Los resultados fueron sometidos a verificación independiente de tercera parte, realizada en conformidad con la ABNT NBR ISO 14064-3:2007, dando fe de la completitud del inventario, la adecuación metodológica y la confiabilidad de la información reportada. </t>
  </si>
  <si>
    <t>Gestión de energía</t>
  </si>
  <si>
    <t>FB-MP-130a.1</t>
  </si>
  <si>
    <t>(1) Total de energía consumida, (2) Porcentaje de electricidad de la red, (3) Porcentaje renovable</t>
  </si>
  <si>
    <t>103-2</t>
  </si>
  <si>
    <t>Gestión del agua</t>
  </si>
  <si>
    <t>FB-MP-140a.1</t>
  </si>
  <si>
    <t>(1) Agua total captada, (2) Agua total consumida, porcentaje de cada una en regiones con estrés hídrico de línea base alta o extremadamente alta</t>
  </si>
  <si>
    <t>303-3, 303-5</t>
  </si>
  <si>
    <t>FB-MP-140a.2</t>
  </si>
  <si>
    <t>Descripción de los riesgos de la gestión del agua y análisis de estrategias y prácticas para mitigar estos riesgos</t>
  </si>
  <si>
    <t>303-1</t>
  </si>
  <si>
    <t>FB-MP-140a.3</t>
  </si>
  <si>
    <t>Número de incidentes de incumplimiento de licencias, normas y regulaciones de calidad del agua</t>
  </si>
  <si>
    <t>No se registraron incidentes de incumplimiento de licencias, normas ni regulaciones de calidad del agua en el período reportado.</t>
  </si>
  <si>
    <t>Uso de la tierra e impactos ecológicos</t>
  </si>
  <si>
    <t>FB-MP-160a.1</t>
  </si>
  <si>
    <t>Cantidad de desechos y estiércol animal generado, porcentaje gestionado de acuerdo con un plan de gestión de nutrientes</t>
  </si>
  <si>
    <t>Residuos de animales: 708.952,92 t
Estiércol generado: 126.982,07 t
Minerva no posee fincas de cría propia, solo compra el animal ya en fase de faena, por lo que las cifras reportadas corresponden a los residuos generados en las industrias de faena y desposte.
Todo residuo animal generado no se descarta, siendo utilizado como insumo de materia prima por Minerva Ingredients.</t>
  </si>
  <si>
    <t>FB-MP-160a.3</t>
  </si>
  <si>
    <t>Producción de proteína animal en operaciones de alimentación de animales en confinamiento</t>
  </si>
  <si>
    <t>Se produjo un volumen de 248.755,38 toneladas de proteína animal en operaciones de alimentación de animales en confinamiento,</t>
  </si>
  <si>
    <t>Inocuidad de los alimentos</t>
  </si>
  <si>
    <t>FB-MP-250a.1</t>
  </si>
  <si>
    <t>Auditoría de la Iniciativa Global de Seguridad Alimentaria (GFSI): tasa de no conformidad y acción correctiva</t>
  </si>
  <si>
    <t>416-2</t>
  </si>
  <si>
    <t>Calidad e inocuidad de alimento'!C27</t>
  </si>
  <si>
    <t>FB-MP-250a.2</t>
  </si>
  <si>
    <t>Porcentaje de instalaciones de proveedores certificadas por la GFSI</t>
  </si>
  <si>
    <t>Calidad e inocuidad de alimento'!C48</t>
  </si>
  <si>
    <t>FB-MP-250a.3</t>
  </si>
  <si>
    <t>(1) Número de retiros del mercado (recalls) emitidos y (2) Peso total de los productos sujetos a retiro del mercado</t>
  </si>
  <si>
    <t>417-1</t>
  </si>
  <si>
    <t>Calidad e inocuidad de alimento'!C50</t>
  </si>
  <si>
    <t>FB-MP-250a.4</t>
  </si>
  <si>
    <t>Discusión sobre los mercados que prohíben la importación de los productos de la entidad</t>
  </si>
  <si>
    <t>Sin prohibiciones en las divisiones Brasil y Latam en 2025</t>
  </si>
  <si>
    <t>Salud y Seguridad del Colaborador</t>
  </si>
  <si>
    <t>FB-MP-320a.1</t>
  </si>
  <si>
    <t>(1) Tasa total de incidentes registrables (TRIR) y (2) Tasa de fatalidad</t>
  </si>
  <si>
    <t>403-9</t>
  </si>
  <si>
    <t>Salud y seguridad'!C60</t>
  </si>
  <si>
    <t>FB-MP-320a.2</t>
  </si>
  <si>
    <t>Descripción de los esfuerzos para evaluar, monitorear y mitigar condiciones respiratorias crónicas y agudas</t>
  </si>
  <si>
    <t>Salud y seguridad'!C68</t>
  </si>
  <si>
    <t>FB-MP-410a.3</t>
  </si>
  <si>
    <t>Porcentaje de la producción certificada según estándares externos de bienestar animal</t>
  </si>
  <si>
    <t>Impactos Ambientales y Sociales en la Cadena de Abastecimiento</t>
  </si>
  <si>
    <t>FB-MP-430a.2</t>
  </si>
  <si>
    <t>Porcentaje de proveedores e instalaciones verificadas para cumplir con estándares de bienestar animal</t>
  </si>
  <si>
    <t>Redirigido al informe BEA.</t>
  </si>
  <si>
    <t>Fuentes de Alimento Balanceado e Insumos</t>
  </si>
  <si>
    <t>FB-MP-440a.1</t>
  </si>
  <si>
    <t>Porcentaje de alimento balanceado proveniente de regiones con alto estrés hídrico</t>
  </si>
  <si>
    <t>En 2025, Minerva Foods adquirió 36.555 kilos de alimento balanceado en 7 de las 16 unidades de faena en Brasil. Los proveedores fueron evaluados en cuanto al estrés hídrico con el apoyo de la herramienta Aqueduct del WRI, identificándose únicamente proveedores ubicados en áreas de riesgo bajo-medio y medio-alto. De este modo, el 0% del alimento balanceado adquirido proviene de áreas con estrés hídrico alto o extremadamente alto.</t>
  </si>
  <si>
    <t>FB-MP-440a.2</t>
  </si>
  <si>
    <t>Porcentaje de contratos con productores ubicados en regiones con alto estrés hídrico</t>
  </si>
  <si>
    <t>303-3, 303-4 y 303-5</t>
  </si>
  <si>
    <t>De los proveedores relacionados, solo uno está registrado con el rubro de actividad "Productor Rural" y posee registro de finca, siendo, por lo tanto, el único elegible para monitoreo vía SMGeo. Los demás están registrados únicamente como "Proveedor", sin propiedades vinculadas. Como se mencionó, ninguno de ellos está ubicado en áreas clasificadas con estrés hídrico alto o extremadamente alto.</t>
  </si>
  <si>
    <t>Asegurado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</si>
</sst>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R$&quot;\ * #,##0.00_-;\-&quot;R$&quot;\ * #,##0.00_-;_-&quot;R$&quot;\ * &quot;-&quot;??_-;_-@_-"/>
    <numFmt numFmtId="43" formatCode="_-* #,##0.00_-;\-* #,##0.00_-;_-* &quot;-&quot;??_-;_-@_-"/>
    <numFmt numFmtId="164" formatCode="0.0%"/>
    <numFmt numFmtId="165" formatCode="#,##0.0"/>
    <numFmt numFmtId="166" formatCode="0.0"/>
    <numFmt numFmtId="167" formatCode="_-[$$-409]* #,##0.00_ ;_-[$$-409]* \-#,##0.00\ ;_-[$$-409]* &quot;-&quot;??_ ;_-@_ "/>
    <numFmt numFmtId="168" formatCode="0.000%"/>
  </numFmts>
  <fonts count="81" x14ac:knownFonts="1">
    <font>
      <sz val="11"/>
      <color theme="1"/>
      <name val="Aptos Narrow"/>
      <family val="2"/>
      <scheme val="minor"/>
    </font>
    <font>
      <sz val="11"/>
      <color theme="1"/>
      <name val="Calibri"/>
      <family val="2"/>
    </font>
    <font>
      <sz val="11"/>
      <color theme="1"/>
      <name val="Aptos Narrow"/>
      <family val="2"/>
      <scheme val="minor"/>
    </font>
    <font>
      <sz val="10"/>
      <color rgb="FF000000"/>
      <name val="Aptos Narrow"/>
      <family val="2"/>
      <scheme val="minor"/>
    </font>
    <font>
      <sz val="10"/>
      <color rgb="FF000000"/>
      <name val="Aptos Narrow"/>
      <family val="2"/>
      <scheme val="minor"/>
    </font>
    <font>
      <sz val="11"/>
      <color theme="1"/>
      <name val="Aptos Narrow"/>
      <family val="2"/>
      <scheme val="minor"/>
    </font>
    <font>
      <sz val="10"/>
      <name val="Arial"/>
      <family val="2"/>
    </font>
    <font>
      <sz val="10"/>
      <color rgb="FF000000"/>
      <name val="Arial"/>
      <family val="2"/>
    </font>
    <font>
      <b/>
      <sz val="10"/>
      <color theme="1" tint="0.249977111117893"/>
      <name val="Aptos Narrow"/>
      <family val="2"/>
      <scheme val="minor"/>
    </font>
    <font>
      <b/>
      <sz val="10"/>
      <color theme="0"/>
      <name val="Aptos Narrow"/>
      <family val="2"/>
      <scheme val="minor"/>
    </font>
    <font>
      <b/>
      <sz val="12"/>
      <color theme="0"/>
      <name val="Aptos Narrow"/>
      <family val="2"/>
      <scheme val="minor"/>
    </font>
    <font>
      <b/>
      <sz val="14"/>
      <color theme="1"/>
      <name val="Aptos Narrow"/>
      <family val="2"/>
    </font>
    <font>
      <b/>
      <sz val="14"/>
      <color rgb="FF781E77"/>
      <name val="Aptos Narrow"/>
      <family val="2"/>
    </font>
    <font>
      <sz val="11"/>
      <color theme="1"/>
      <name val="Aptos Narrow"/>
      <family val="2"/>
    </font>
    <font>
      <b/>
      <sz val="10"/>
      <color theme="1"/>
      <name val="Aptos Narrow"/>
      <family val="2"/>
    </font>
    <font>
      <b/>
      <sz val="18"/>
      <color rgb="FF2E5372"/>
      <name val="Aptos Display"/>
      <family val="2"/>
    </font>
    <font>
      <sz val="10"/>
      <color theme="1"/>
      <name val="Aptos Narrow"/>
      <family val="2"/>
    </font>
    <font>
      <sz val="11"/>
      <color theme="0"/>
      <name val="Aptos Narrow"/>
      <family val="2"/>
    </font>
    <font>
      <sz val="10"/>
      <color rgb="FF000000"/>
      <name val="Arial"/>
      <family val="2"/>
    </font>
    <font>
      <sz val="10"/>
      <color theme="1"/>
      <name val="Montserrat"/>
    </font>
    <font>
      <sz val="11"/>
      <color theme="1"/>
      <name val="Montserrat"/>
    </font>
    <font>
      <sz val="12"/>
      <color theme="1"/>
      <name val="Montserrat"/>
    </font>
    <font>
      <b/>
      <sz val="12"/>
      <color theme="1"/>
      <name val="Montserrat"/>
    </font>
    <font>
      <sz val="10"/>
      <name val="Montserrat"/>
    </font>
    <font>
      <b/>
      <sz val="14"/>
      <color theme="1" tint="0.34998626667073579"/>
      <name val="Montserrat"/>
    </font>
    <font>
      <sz val="10"/>
      <color rgb="FF000000"/>
      <name val="Montserrat"/>
    </font>
    <font>
      <b/>
      <sz val="10"/>
      <color theme="1"/>
      <name val="Montserrat"/>
    </font>
    <font>
      <b/>
      <sz val="11"/>
      <color rgb="FF2E5372"/>
      <name val="Montserrat"/>
    </font>
    <font>
      <b/>
      <sz val="11"/>
      <color theme="1"/>
      <name val="Montserrat"/>
    </font>
    <font>
      <b/>
      <sz val="12"/>
      <color rgb="FF356485"/>
      <name val="Montserrat"/>
    </font>
    <font>
      <sz val="11"/>
      <name val="Montserrat"/>
    </font>
    <font>
      <b/>
      <sz val="36"/>
      <color theme="1"/>
      <name val="Montserrat"/>
    </font>
    <font>
      <sz val="11"/>
      <color rgb="FF000000"/>
      <name val="Montserrat"/>
    </font>
    <font>
      <b/>
      <sz val="12"/>
      <color rgb="FF4E7E9F"/>
      <name val="Montserrat"/>
    </font>
    <font>
      <b/>
      <sz val="11"/>
      <name val="Montserrat"/>
    </font>
    <font>
      <b/>
      <sz val="11"/>
      <color rgb="FF356485"/>
      <name val="Montserrat"/>
    </font>
    <font>
      <sz val="12"/>
      <name val="Montserrat"/>
    </font>
    <font>
      <b/>
      <sz val="11"/>
      <color rgb="FF4E7E9F"/>
      <name val="Montserrat"/>
    </font>
    <font>
      <b/>
      <sz val="12"/>
      <name val="Montserrat"/>
    </font>
    <font>
      <u/>
      <sz val="11"/>
      <color theme="10"/>
      <name val="Aptos Narrow"/>
      <family val="2"/>
      <scheme val="minor"/>
    </font>
    <font>
      <sz val="10"/>
      <color rgb="FFFF0000"/>
      <name val="Montserrat"/>
    </font>
    <font>
      <sz val="11"/>
      <color rgb="FFFF0000"/>
      <name val="Montserrat"/>
    </font>
    <font>
      <sz val="11"/>
      <color rgb="FF000000"/>
      <name val="Aptos Narrow"/>
      <family val="2"/>
      <scheme val="minor"/>
    </font>
    <font>
      <sz val="48"/>
      <color rgb="FF000000"/>
      <name val="Aptos Narrow"/>
      <family val="2"/>
      <scheme val="minor"/>
    </font>
    <font>
      <b/>
      <sz val="18"/>
      <name val="Montserrat"/>
    </font>
    <font>
      <sz val="14"/>
      <name val="Montserrat"/>
    </font>
    <font>
      <sz val="16"/>
      <name val="Montserrat"/>
    </font>
    <font>
      <sz val="12"/>
      <color rgb="FF000000"/>
      <name val="Montserrat"/>
    </font>
    <font>
      <b/>
      <sz val="12"/>
      <color rgb="FF000000"/>
      <name val="Montserrat"/>
    </font>
    <font>
      <vertAlign val="superscript"/>
      <sz val="11"/>
      <name val="Montserrat"/>
    </font>
    <font>
      <sz val="11"/>
      <name val="Aptos Narrow"/>
      <family val="2"/>
      <scheme val="minor"/>
    </font>
    <font>
      <u/>
      <sz val="11"/>
      <name val="Aptos Narrow"/>
      <family val="2"/>
      <scheme val="minor"/>
    </font>
    <font>
      <b/>
      <sz val="12"/>
      <color rgb="FF2E5372"/>
      <name val="Montserrat"/>
    </font>
    <font>
      <b/>
      <sz val="11"/>
      <color rgb="FFFF0000"/>
      <name val="Montserrat"/>
    </font>
    <font>
      <b/>
      <sz val="11"/>
      <color rgb="FF000000"/>
      <name val="Aptos Narrow"/>
      <family val="2"/>
      <scheme val="minor"/>
    </font>
    <font>
      <b/>
      <sz val="11"/>
      <color rgb="FFFFFFFF"/>
      <name val="Montserrat"/>
    </font>
    <font>
      <sz val="10"/>
      <color theme="0"/>
      <name val="Aptos Narrow"/>
      <family val="2"/>
      <scheme val="minor"/>
    </font>
    <font>
      <b/>
      <sz val="14"/>
      <color theme="0"/>
      <name val="Montserrat"/>
    </font>
    <font>
      <sz val="11"/>
      <color theme="0"/>
      <name val="Aptos Narrow"/>
      <family val="2"/>
      <scheme val="minor"/>
    </font>
    <font>
      <sz val="10"/>
      <color theme="1"/>
      <name val="Aptos Narrow"/>
      <family val="2"/>
      <scheme val="minor"/>
    </font>
    <font>
      <sz val="12"/>
      <color theme="1"/>
      <name val="Montserrat Regular"/>
    </font>
    <font>
      <sz val="11"/>
      <color theme="1"/>
      <name val="Montserrat Regular"/>
    </font>
    <font>
      <sz val="10"/>
      <color rgb="FFFFFFFF"/>
      <name val="Aptos Narrow"/>
      <family val="2"/>
      <scheme val="minor"/>
    </font>
    <font>
      <sz val="11"/>
      <color rgb="FFFFFFFF"/>
      <name val="Aptos Narrow"/>
      <family val="2"/>
      <scheme val="minor"/>
    </font>
    <font>
      <sz val="10"/>
      <color rgb="FF2E5372"/>
      <name val="Montserrat"/>
    </font>
    <font>
      <b/>
      <sz val="12"/>
      <color rgb="FF000000"/>
      <name val="Montserrat Regular"/>
    </font>
    <font>
      <b/>
      <sz val="11"/>
      <color rgb="FF2E5372"/>
      <name val="Montserrat Regular"/>
    </font>
    <font>
      <sz val="12"/>
      <color rgb="FF000000"/>
      <name val="Montserrat Regular"/>
    </font>
    <font>
      <b/>
      <sz val="10"/>
      <color rgb="FF2E5372"/>
      <name val="Montserrat"/>
    </font>
    <font>
      <sz val="11"/>
      <color rgb="FF356485"/>
      <name val="Aptos Narrow"/>
      <family val="2"/>
      <scheme val="minor"/>
    </font>
    <font>
      <b/>
      <sz val="12"/>
      <color theme="1"/>
      <name val="Montserrat Regular"/>
    </font>
    <font>
      <b/>
      <sz val="11"/>
      <color rgb="FF4E7E9F"/>
      <name val="Aptos Narrow"/>
      <family val="2"/>
      <scheme val="minor"/>
    </font>
    <font>
      <u/>
      <sz val="11"/>
      <name val="Montserrat"/>
    </font>
    <font>
      <b/>
      <sz val="11"/>
      <color rgb="FF000000"/>
      <name val="Montserrat"/>
    </font>
    <font>
      <b/>
      <sz val="11"/>
      <color theme="0"/>
      <name val="Montserrat"/>
    </font>
    <font>
      <sz val="11"/>
      <color rgb="FFFFFFFF"/>
      <name val="Montserrat"/>
    </font>
    <font>
      <b/>
      <u/>
      <sz val="10"/>
      <color theme="1"/>
      <name val="Montserrat"/>
    </font>
    <font>
      <sz val="12"/>
      <name val="Montserrat Regular"/>
    </font>
    <font>
      <b/>
      <sz val="36"/>
      <name val="Montserrat"/>
    </font>
    <font>
      <u/>
      <sz val="11"/>
      <color rgb="FF000000"/>
      <name val="Aptos Narrow"/>
      <family val="2"/>
      <scheme val="minor"/>
    </font>
    <font>
      <u/>
      <sz val="11"/>
      <color theme="1"/>
      <name val="Aptos Narrow"/>
      <family val="2"/>
      <scheme val="minor"/>
    </font>
  </fonts>
  <fills count="25">
    <fill>
      <patternFill patternType="none"/>
    </fill>
    <fill>
      <patternFill patternType="gray125"/>
    </fill>
    <fill>
      <patternFill patternType="solid">
        <fgColor theme="0"/>
        <bgColor indexed="64"/>
      </patternFill>
    </fill>
    <fill>
      <patternFill patternType="solid">
        <fgColor rgb="FF781E77"/>
        <bgColor indexed="64"/>
      </patternFill>
    </fill>
    <fill>
      <patternFill patternType="solid">
        <fgColor rgb="FFEB318A"/>
        <bgColor indexed="64"/>
      </patternFill>
    </fill>
    <fill>
      <patternFill patternType="solid">
        <fgColor rgb="FFDD1574"/>
        <bgColor indexed="64"/>
      </patternFill>
    </fill>
    <fill>
      <patternFill patternType="solid">
        <fgColor theme="0"/>
        <bgColor rgb="FF80048D"/>
      </patternFill>
    </fill>
    <fill>
      <patternFill patternType="solid">
        <fgColor rgb="FFEF5293"/>
      </patternFill>
    </fill>
    <fill>
      <patternFill patternType="solid">
        <fgColor theme="8" tint="-0.499984740745262"/>
        <bgColor indexed="65"/>
      </patternFill>
    </fill>
    <fill>
      <patternFill patternType="solid">
        <fgColor rgb="FF5C165C"/>
      </patternFill>
    </fill>
    <fill>
      <patternFill patternType="solid">
        <fgColor theme="0" tint="-4.9989318521683403E-2"/>
        <bgColor indexed="65"/>
      </patternFill>
    </fill>
    <fill>
      <patternFill patternType="solid">
        <fgColor rgb="FF2E5372"/>
        <bgColor indexed="64"/>
      </patternFill>
    </fill>
    <fill>
      <patternFill patternType="solid">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rgb="FFAEAAAA"/>
        <bgColor rgb="FF000000"/>
      </patternFill>
    </fill>
    <fill>
      <patternFill patternType="solid">
        <fgColor theme="0" tint="-0.14999847407452621"/>
        <bgColor indexed="64"/>
      </patternFill>
    </fill>
    <fill>
      <patternFill patternType="solid">
        <fgColor rgb="FFD9E1F2"/>
      </patternFill>
    </fill>
    <fill>
      <patternFill patternType="solid">
        <fgColor rgb="FFFFFFFF"/>
        <bgColor rgb="FFFFFFFF"/>
      </patternFill>
    </fill>
    <fill>
      <patternFill patternType="solid">
        <fgColor rgb="FF356485"/>
        <bgColor rgb="FF000000"/>
      </patternFill>
    </fill>
    <fill>
      <patternFill patternType="solid">
        <fgColor rgb="FFBDB58C"/>
        <bgColor indexed="64"/>
      </patternFill>
    </fill>
    <fill>
      <patternFill patternType="solid">
        <fgColor rgb="FFBDB58C"/>
        <bgColor rgb="FF000000"/>
      </patternFill>
    </fill>
    <fill>
      <patternFill patternType="solid">
        <fgColor rgb="FFF8F9C7"/>
        <bgColor indexed="64"/>
      </patternFill>
    </fill>
    <fill>
      <patternFill patternType="solid">
        <fgColor rgb="FFF8F9C7"/>
        <bgColor rgb="FF000000"/>
      </patternFill>
    </fill>
    <fill>
      <patternFill patternType="solid">
        <fgColor rgb="FFBDB58C"/>
        <bgColor theme="0"/>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style="thin">
        <color indexed="64"/>
      </left>
      <right/>
      <top/>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theme="8"/>
      </left>
      <right style="thin">
        <color theme="8"/>
      </right>
      <top style="thin">
        <color theme="8"/>
      </top>
      <bottom style="thin">
        <color theme="8"/>
      </bottom>
      <diagonal/>
    </border>
    <border>
      <left style="thin">
        <color theme="8"/>
      </left>
      <right/>
      <top style="thin">
        <color theme="8"/>
      </top>
      <bottom style="thin">
        <color theme="8"/>
      </bottom>
      <diagonal/>
    </border>
    <border>
      <left/>
      <right style="thin">
        <color theme="8"/>
      </right>
      <top style="thin">
        <color theme="8"/>
      </top>
      <bottom/>
      <diagonal/>
    </border>
    <border>
      <left style="thin">
        <color theme="8"/>
      </left>
      <right/>
      <top style="thin">
        <color theme="8"/>
      </top>
      <bottom/>
      <diagonal/>
    </border>
    <border>
      <left style="thin">
        <color theme="8"/>
      </left>
      <right/>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indexed="64"/>
      </right>
      <top/>
      <bottom/>
      <diagonal/>
    </border>
    <border>
      <left style="thin">
        <color theme="8"/>
      </left>
      <right style="thin">
        <color theme="8"/>
      </right>
      <top style="thin">
        <color theme="8"/>
      </top>
      <bottom/>
      <diagonal/>
    </border>
    <border>
      <left style="thin">
        <color theme="8"/>
      </left>
      <right style="thin">
        <color theme="8"/>
      </right>
      <top/>
      <bottom/>
      <diagonal/>
    </border>
    <border>
      <left/>
      <right style="thin">
        <color theme="8"/>
      </right>
      <top style="thin">
        <color theme="8"/>
      </top>
      <bottom style="thin">
        <color theme="8"/>
      </bottom>
      <diagonal/>
    </border>
    <border>
      <left/>
      <right/>
      <top style="thin">
        <color theme="9" tint="0.39997558519241921"/>
      </top>
      <bottom/>
      <diagonal/>
    </border>
    <border>
      <left/>
      <right/>
      <top style="thin">
        <color theme="2" tint="-9.9978637043366805E-2"/>
      </top>
      <bottom/>
      <diagonal/>
    </border>
    <border>
      <left/>
      <right/>
      <top style="thin">
        <color rgb="FFACACAC"/>
      </top>
      <bottom/>
      <diagonal/>
    </border>
    <border>
      <left/>
      <right style="thin">
        <color indexed="64"/>
      </right>
      <top style="thin">
        <color rgb="FF000000"/>
      </top>
      <bottom style="thin">
        <color indexed="64"/>
      </bottom>
      <diagonal/>
    </border>
    <border>
      <left/>
      <right/>
      <top/>
      <bottom style="thin">
        <color theme="0"/>
      </bottom>
      <diagonal/>
    </border>
    <border>
      <left/>
      <right/>
      <top/>
      <bottom style="medium">
        <color rgb="FF356485"/>
      </bottom>
      <diagonal/>
    </border>
    <border>
      <left/>
      <right/>
      <top style="thin">
        <color rgb="FF4E7E9F"/>
      </top>
      <bottom/>
      <diagonal/>
    </border>
    <border>
      <left/>
      <right/>
      <top/>
      <bottom style="thin">
        <color rgb="FF4E7E9F"/>
      </bottom>
      <diagonal/>
    </border>
    <border>
      <left/>
      <right/>
      <top style="thin">
        <color rgb="FF4E7E9F"/>
      </top>
      <bottom style="thin">
        <color rgb="FF4E7E9F"/>
      </bottom>
      <diagonal/>
    </border>
    <border>
      <left/>
      <right/>
      <top/>
      <bottom style="medium">
        <color rgb="FF4E7E9F"/>
      </bottom>
      <diagonal/>
    </border>
    <border>
      <left/>
      <right/>
      <top style="medium">
        <color rgb="FF4E7E9F"/>
      </top>
      <bottom style="thin">
        <color rgb="FFBDB58C"/>
      </bottom>
      <diagonal/>
    </border>
    <border>
      <left/>
      <right/>
      <top/>
      <bottom style="thin">
        <color rgb="FFBDB58C"/>
      </bottom>
      <diagonal/>
    </border>
    <border>
      <left/>
      <right/>
      <top style="thin">
        <color rgb="FFBDB58C"/>
      </top>
      <bottom style="thin">
        <color rgb="FFBDB58C"/>
      </bottom>
      <diagonal/>
    </border>
    <border>
      <left/>
      <right/>
      <top style="thin">
        <color rgb="FFBDB58C"/>
      </top>
      <bottom/>
      <diagonal/>
    </border>
    <border>
      <left/>
      <right/>
      <top style="thin">
        <color rgb="FF4E7E9F"/>
      </top>
      <bottom style="thin">
        <color rgb="FFBDB58C"/>
      </bottom>
      <diagonal/>
    </border>
    <border>
      <left/>
      <right/>
      <top style="thin">
        <color rgb="FFBDB58C"/>
      </top>
      <bottom style="thin">
        <color rgb="FF4E7E9F"/>
      </bottom>
      <diagonal/>
    </border>
    <border>
      <left style="thin">
        <color rgb="FF356485"/>
      </left>
      <right/>
      <top/>
      <bottom style="medium">
        <color rgb="FF356485"/>
      </bottom>
      <diagonal/>
    </border>
    <border>
      <left/>
      <right/>
      <top style="thin">
        <color rgb="FF4E7E9F"/>
      </top>
      <bottom style="medium">
        <color rgb="FF4E7E9F"/>
      </bottom>
      <diagonal/>
    </border>
    <border>
      <left/>
      <right/>
      <top style="medium">
        <color rgb="FF4E7E9F"/>
      </top>
      <bottom/>
      <diagonal/>
    </border>
    <border>
      <left/>
      <right/>
      <top style="medium">
        <color rgb="FF4E7E9F"/>
      </top>
      <bottom style="thin">
        <color rgb="FF4E7E9F"/>
      </bottom>
      <diagonal/>
    </border>
    <border>
      <left/>
      <right/>
      <top style="thin">
        <color theme="0"/>
      </top>
      <bottom/>
      <diagonal/>
    </border>
    <border>
      <left/>
      <right/>
      <top style="medium">
        <color rgb="FF4E7E9F"/>
      </top>
      <bottom style="medium">
        <color theme="0"/>
      </bottom>
      <diagonal/>
    </border>
    <border>
      <left/>
      <right/>
      <top style="medium">
        <color theme="0"/>
      </top>
      <bottom/>
      <diagonal/>
    </border>
    <border>
      <left/>
      <right/>
      <top style="medium">
        <color rgb="FF4E7E9F"/>
      </top>
      <bottom style="medium">
        <color rgb="FF4E7E9F"/>
      </bottom>
      <diagonal/>
    </border>
    <border>
      <left style="thin">
        <color rgb="FF4E7E9F"/>
      </left>
      <right style="thin">
        <color rgb="FF4E7E9F"/>
      </right>
      <top style="thin">
        <color rgb="FF4E7E9F"/>
      </top>
      <bottom style="thin">
        <color rgb="FF4E7E9F"/>
      </bottom>
      <diagonal/>
    </border>
    <border>
      <left/>
      <right style="thin">
        <color theme="8"/>
      </right>
      <top/>
      <bottom/>
      <diagonal/>
    </border>
    <border>
      <left/>
      <right style="thin">
        <color theme="8"/>
      </right>
      <top/>
      <bottom style="thin">
        <color theme="8"/>
      </bottom>
      <diagonal/>
    </border>
    <border>
      <left style="thin">
        <color rgb="FF4E7E9F"/>
      </left>
      <right style="thin">
        <color rgb="FF4E7E9F"/>
      </right>
      <top style="thin">
        <color rgb="FF4E7E9F"/>
      </top>
      <bottom/>
      <diagonal/>
    </border>
    <border>
      <left style="thin">
        <color rgb="FF4E7E9F"/>
      </left>
      <right style="thin">
        <color rgb="FF4E7E9F"/>
      </right>
      <top/>
      <bottom/>
      <diagonal/>
    </border>
    <border>
      <left style="thin">
        <color rgb="FF4E7E9F"/>
      </left>
      <right style="thin">
        <color rgb="FF4E7E9F"/>
      </right>
      <top/>
      <bottom style="thin">
        <color rgb="FF4E7E9F"/>
      </bottom>
      <diagonal/>
    </border>
    <border>
      <left/>
      <right/>
      <top/>
      <bottom style="medium">
        <color theme="0"/>
      </bottom>
      <diagonal/>
    </border>
    <border>
      <left style="thin">
        <color rgb="FF4E7E9F"/>
      </left>
      <right/>
      <top style="thin">
        <color rgb="FF4E7E9F"/>
      </top>
      <bottom/>
      <diagonal/>
    </border>
    <border>
      <left/>
      <right style="thin">
        <color rgb="FF4E7E9F"/>
      </right>
      <top style="thin">
        <color rgb="FF4E7E9F"/>
      </top>
      <bottom/>
      <diagonal/>
    </border>
    <border>
      <left style="thin">
        <color rgb="FF4E7E9F"/>
      </left>
      <right/>
      <top/>
      <bottom style="thin">
        <color rgb="FF4E7E9F"/>
      </bottom>
      <diagonal/>
    </border>
    <border>
      <left/>
      <right style="thin">
        <color rgb="FF4E7E9F"/>
      </right>
      <top/>
      <bottom style="thin">
        <color rgb="FF4E7E9F"/>
      </bottom>
      <diagonal/>
    </border>
    <border>
      <left/>
      <right style="thin">
        <color rgb="FF4E7E9F"/>
      </right>
      <top/>
      <bottom/>
      <diagonal/>
    </border>
    <border>
      <left/>
      <right style="thin">
        <color rgb="FF4E7E9F"/>
      </right>
      <top style="thin">
        <color rgb="FF4E7E9F"/>
      </top>
      <bottom style="thin">
        <color rgb="FF4E7E9F"/>
      </bottom>
      <diagonal/>
    </border>
    <border>
      <left/>
      <right/>
      <top/>
      <bottom style="thin">
        <color rgb="FF356485"/>
      </bottom>
      <diagonal/>
    </border>
    <border>
      <left/>
      <right/>
      <top/>
      <bottom style="thin">
        <color indexed="64"/>
      </bottom>
      <diagonal/>
    </border>
    <border>
      <left/>
      <right/>
      <top style="thin">
        <color rgb="FF4E7E9F"/>
      </top>
      <bottom style="thin">
        <color indexed="64"/>
      </bottom>
      <diagonal/>
    </border>
    <border>
      <left/>
      <right/>
      <top style="thin">
        <color rgb="FF2E5372"/>
      </top>
      <bottom style="thin">
        <color rgb="FF4E7E9F"/>
      </bottom>
      <diagonal/>
    </border>
    <border>
      <left/>
      <right/>
      <top/>
      <bottom style="thin">
        <color theme="8"/>
      </bottom>
      <diagonal/>
    </border>
    <border>
      <left/>
      <right/>
      <top style="thin">
        <color theme="8"/>
      </top>
      <bottom/>
      <diagonal/>
    </border>
    <border>
      <left/>
      <right/>
      <top style="thin">
        <color indexed="64"/>
      </top>
      <bottom/>
      <diagonal/>
    </border>
    <border>
      <left style="thin">
        <color rgb="FF000000"/>
      </left>
      <right style="thin">
        <color indexed="64"/>
      </right>
      <top style="thin">
        <color rgb="FF000000"/>
      </top>
      <bottom style="thin">
        <color indexed="64"/>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theme="8"/>
      </top>
      <bottom style="thin">
        <color theme="8"/>
      </bottom>
      <diagonal/>
    </border>
    <border>
      <left/>
      <right/>
      <top style="thin">
        <color theme="8"/>
      </top>
      <bottom style="thin">
        <color theme="8"/>
      </bottom>
      <diagonal/>
    </border>
    <border>
      <left/>
      <right/>
      <top style="thin">
        <color rgb="FF4E7E9F"/>
      </top>
      <bottom style="medium">
        <color rgb="FF356485"/>
      </bottom>
      <diagonal/>
    </border>
  </borders>
  <cellStyleXfs count="29">
    <xf numFmtId="0" fontId="0" fillId="0" borderId="0"/>
    <xf numFmtId="0" fontId="1" fillId="0" borderId="0"/>
    <xf numFmtId="0" fontId="2" fillId="0" borderId="0"/>
    <xf numFmtId="0" fontId="1" fillId="0" borderId="0"/>
    <xf numFmtId="0" fontId="3" fillId="0" borderId="0"/>
    <xf numFmtId="43" fontId="4"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0" fontId="7" fillId="0" borderId="0"/>
    <xf numFmtId="0" fontId="8" fillId="2" borderId="0">
      <alignment horizontal="right" vertical="center" wrapText="1" indent="1"/>
    </xf>
    <xf numFmtId="0" fontId="9" fillId="4" borderId="0" applyProtection="0">
      <alignment horizontal="center" vertical="center" wrapText="1"/>
    </xf>
    <xf numFmtId="0" fontId="9" fillId="5" borderId="0">
      <alignment horizontal="center" vertical="center" wrapText="1"/>
    </xf>
    <xf numFmtId="0" fontId="10" fillId="3" borderId="0" applyAlignment="0">
      <alignment vertical="center"/>
    </xf>
    <xf numFmtId="0" fontId="10" fillId="7" borderId="0" applyNumberFormat="0" applyFont="0" applyBorder="0" applyAlignment="0" applyProtection="0">
      <alignment horizontal="left" vertical="center" wrapText="1" indent="2"/>
    </xf>
    <xf numFmtId="0" fontId="10" fillId="8" borderId="0" applyNumberFormat="0" applyFont="0" applyBorder="0" applyAlignment="0" applyProtection="0">
      <alignment vertical="center"/>
    </xf>
    <xf numFmtId="0" fontId="10" fillId="3" borderId="0" applyNumberFormat="0" applyFont="0" applyBorder="0" applyAlignment="0" applyProtection="0">
      <alignment vertical="center"/>
    </xf>
    <xf numFmtId="0" fontId="10" fillId="9" borderId="0" applyFont="0" applyBorder="0" applyAlignment="0" applyProtection="0">
      <alignment vertical="center"/>
    </xf>
    <xf numFmtId="0" fontId="2" fillId="10" borderId="0" applyNumberFormat="0" applyFont="0"/>
    <xf numFmtId="0" fontId="2" fillId="10" borderId="0"/>
    <xf numFmtId="0" fontId="18" fillId="0" borderId="0"/>
    <xf numFmtId="44" fontId="7" fillId="0" borderId="0" applyFont="0" applyFill="0" applyBorder="0" applyAlignment="0" applyProtection="0"/>
    <xf numFmtId="43" fontId="7" fillId="0" borderId="0" applyFont="0" applyFill="0" applyBorder="0" applyAlignment="0" applyProtection="0"/>
    <xf numFmtId="0" fontId="39"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9" fillId="0" borderId="0"/>
    <xf numFmtId="9" fontId="2" fillId="0" borderId="0"/>
    <xf numFmtId="43" fontId="2" fillId="0" borderId="0"/>
  </cellStyleXfs>
  <cellXfs count="939">
    <xf numFmtId="0" fontId="0" fillId="0" borderId="0" xfId="0"/>
    <xf numFmtId="0" fontId="11" fillId="2" borderId="0" xfId="2" applyFont="1" applyFill="1" applyAlignment="1">
      <alignment horizontal="right" wrapText="1" indent="1"/>
    </xf>
    <xf numFmtId="0" fontId="13" fillId="2" borderId="0" xfId="0" applyFont="1" applyFill="1"/>
    <xf numFmtId="0" fontId="14" fillId="2" borderId="0" xfId="10" applyFont="1">
      <alignment horizontal="right" vertical="center" wrapText="1" indent="1"/>
    </xf>
    <xf numFmtId="0" fontId="13" fillId="0" borderId="0" xfId="0" applyFont="1"/>
    <xf numFmtId="0" fontId="16" fillId="2" borderId="0" xfId="2" applyFont="1" applyFill="1" applyAlignment="1">
      <alignment horizontal="right" wrapText="1" indent="1"/>
    </xf>
    <xf numFmtId="0" fontId="16" fillId="2" borderId="0" xfId="10" applyFont="1">
      <alignment horizontal="right" vertical="center" wrapText="1" indent="1"/>
    </xf>
    <xf numFmtId="0" fontId="13" fillId="2" borderId="0" xfId="2" applyFont="1" applyFill="1" applyAlignment="1">
      <alignment horizontal="right" wrapText="1" indent="1"/>
    </xf>
    <xf numFmtId="0" fontId="13" fillId="2" borderId="0" xfId="0" applyFont="1" applyFill="1" applyAlignment="1">
      <alignment vertical="center" wrapText="1"/>
    </xf>
    <xf numFmtId="0" fontId="12" fillId="11" borderId="0" xfId="0" applyFont="1" applyFill="1"/>
    <xf numFmtId="0" fontId="17" fillId="0" borderId="0" xfId="0" applyFont="1" applyAlignment="1">
      <alignment vertical="center"/>
    </xf>
    <xf numFmtId="0" fontId="6" fillId="0" borderId="0" xfId="0" applyFont="1" applyAlignment="1">
      <alignment vertical="center"/>
    </xf>
    <xf numFmtId="0" fontId="13" fillId="13" borderId="0" xfId="0" applyFont="1" applyFill="1" applyAlignment="1">
      <alignment vertical="center" wrapText="1"/>
    </xf>
    <xf numFmtId="0" fontId="25" fillId="0" borderId="0" xfId="4" applyFont="1"/>
    <xf numFmtId="0" fontId="19" fillId="0" borderId="0" xfId="4" applyFont="1" applyAlignment="1">
      <alignment horizontal="left" indent="1"/>
    </xf>
    <xf numFmtId="0" fontId="19" fillId="0" borderId="0" xfId="4" applyFont="1" applyAlignment="1">
      <alignment horizontal="left" vertical="center" indent="1"/>
    </xf>
    <xf numFmtId="0" fontId="19" fillId="0" borderId="0" xfId="4" applyFont="1"/>
    <xf numFmtId="0" fontId="26" fillId="2" borderId="0" xfId="10" applyFont="1">
      <alignment horizontal="right" vertical="center" wrapText="1" indent="1"/>
    </xf>
    <xf numFmtId="0" fontId="19" fillId="2" borderId="0" xfId="4" applyFont="1" applyFill="1" applyAlignment="1">
      <alignment vertical="center" wrapText="1"/>
    </xf>
    <xf numFmtId="0" fontId="19" fillId="2" borderId="0" xfId="4" applyFont="1" applyFill="1" applyAlignment="1">
      <alignment vertical="center"/>
    </xf>
    <xf numFmtId="0" fontId="19" fillId="6" borderId="0" xfId="4" applyFont="1" applyFill="1" applyAlignment="1">
      <alignment vertical="center"/>
    </xf>
    <xf numFmtId="0" fontId="19" fillId="0" borderId="0" xfId="4" applyFont="1" applyAlignment="1">
      <alignment vertical="center"/>
    </xf>
    <xf numFmtId="0" fontId="19" fillId="2" borderId="0" xfId="10" applyFont="1">
      <alignment horizontal="right" vertical="center" wrapText="1" indent="1"/>
    </xf>
    <xf numFmtId="0" fontId="20" fillId="0" borderId="0" xfId="2" applyFont="1" applyAlignment="1">
      <alignment horizontal="right" wrapText="1" indent="1"/>
    </xf>
    <xf numFmtId="0" fontId="19" fillId="0" borderId="0" xfId="4" applyFont="1" applyAlignment="1">
      <alignment vertical="center" wrapText="1"/>
    </xf>
    <xf numFmtId="0" fontId="31" fillId="0" borderId="0" xfId="4" applyFont="1" applyAlignment="1">
      <alignment vertical="center" textRotation="90"/>
    </xf>
    <xf numFmtId="0" fontId="19" fillId="0" borderId="0" xfId="4" applyFont="1" applyAlignment="1">
      <alignment horizontal="right" vertical="center" wrapText="1"/>
    </xf>
    <xf numFmtId="0" fontId="19" fillId="0" borderId="0" xfId="4" applyFont="1" applyAlignment="1">
      <alignment horizontal="right" vertical="center"/>
    </xf>
    <xf numFmtId="0" fontId="20" fillId="0" borderId="0" xfId="4" applyFont="1" applyAlignment="1">
      <alignment vertical="center" wrapText="1"/>
    </xf>
    <xf numFmtId="0" fontId="19" fillId="0" borderId="0" xfId="4" applyFont="1" applyAlignment="1">
      <alignment horizontal="left" vertical="center" wrapText="1"/>
    </xf>
    <xf numFmtId="0" fontId="19" fillId="0" borderId="0" xfId="4" applyFont="1" applyAlignment="1">
      <alignment horizontal="right"/>
    </xf>
    <xf numFmtId="1" fontId="19" fillId="0" borderId="0" xfId="4" applyNumberFormat="1" applyFont="1" applyAlignment="1">
      <alignment horizontal="right" vertical="center" wrapText="1"/>
    </xf>
    <xf numFmtId="2" fontId="19" fillId="0" borderId="0" xfId="4" applyNumberFormat="1" applyFont="1" applyAlignment="1">
      <alignment horizontal="right" vertical="center" wrapText="1"/>
    </xf>
    <xf numFmtId="0" fontId="20" fillId="0" borderId="0" xfId="0" applyFont="1" applyAlignment="1">
      <alignment vertical="center" wrapText="1"/>
    </xf>
    <xf numFmtId="0" fontId="20" fillId="12" borderId="0" xfId="0" applyFont="1" applyFill="1" applyAlignment="1">
      <alignment vertical="center" wrapText="1"/>
    </xf>
    <xf numFmtId="0" fontId="30" fillId="0" borderId="0" xfId="0" applyFont="1" applyAlignment="1">
      <alignment vertical="center" wrapText="1"/>
    </xf>
    <xf numFmtId="0" fontId="42" fillId="15" borderId="0" xfId="0" applyFont="1" applyFill="1"/>
    <xf numFmtId="0" fontId="43" fillId="15" borderId="0" xfId="0" applyFont="1" applyFill="1"/>
    <xf numFmtId="10" fontId="20" fillId="0" borderId="0" xfId="0" applyNumberFormat="1" applyFont="1" applyAlignment="1">
      <alignment horizontal="center" vertical="center"/>
    </xf>
    <xf numFmtId="0" fontId="24" fillId="0" borderId="0" xfId="2" applyFont="1" applyAlignment="1">
      <alignment horizontal="right" wrapText="1" indent="1"/>
    </xf>
    <xf numFmtId="0" fontId="20" fillId="2" borderId="0" xfId="4" applyFont="1" applyFill="1" applyAlignment="1">
      <alignment horizontal="left" vertical="center"/>
    </xf>
    <xf numFmtId="3" fontId="19" fillId="0" borderId="0" xfId="4" applyNumberFormat="1" applyFont="1" applyAlignment="1">
      <alignment horizontal="right" vertical="center"/>
    </xf>
    <xf numFmtId="3" fontId="19" fillId="0" borderId="0" xfId="4" applyNumberFormat="1" applyFont="1" applyAlignment="1">
      <alignment horizontal="right" vertical="center" wrapText="1"/>
    </xf>
    <xf numFmtId="4" fontId="19" fillId="0" borderId="0" xfId="4" applyNumberFormat="1" applyFont="1" applyAlignment="1">
      <alignment vertical="center"/>
    </xf>
    <xf numFmtId="0" fontId="20" fillId="0" borderId="0" xfId="4" applyFont="1" applyAlignment="1">
      <alignment horizontal="left" vertical="center" wrapText="1"/>
    </xf>
    <xf numFmtId="0" fontId="26" fillId="0" borderId="0" xfId="10" applyFont="1" applyFill="1">
      <alignment horizontal="right" vertical="center" wrapText="1" indent="1"/>
    </xf>
    <xf numFmtId="0" fontId="19" fillId="0" borderId="0" xfId="10" applyFont="1" applyFill="1">
      <alignment horizontal="right" vertical="center" wrapText="1" indent="1"/>
    </xf>
    <xf numFmtId="0" fontId="37" fillId="0" borderId="0" xfId="0" applyFont="1" applyAlignment="1">
      <alignment vertical="center" wrapText="1"/>
    </xf>
    <xf numFmtId="0" fontId="34" fillId="0" borderId="0" xfId="0" applyFont="1" applyAlignment="1">
      <alignment horizontal="left" vertical="center" wrapText="1"/>
    </xf>
    <xf numFmtId="0" fontId="21" fillId="0" borderId="0" xfId="0" applyFont="1" applyAlignment="1">
      <alignment horizontal="left" vertical="center" wrapText="1"/>
    </xf>
    <xf numFmtId="0" fontId="0" fillId="0" borderId="0" xfId="0" applyAlignment="1">
      <alignment horizontal="left" vertical="center" wrapText="1"/>
    </xf>
    <xf numFmtId="0" fontId="20" fillId="0" borderId="0" xfId="0" applyFont="1"/>
    <xf numFmtId="0" fontId="30" fillId="0" borderId="0" xfId="0" applyFont="1" applyAlignment="1">
      <alignment horizontal="justify" vertical="center" wrapText="1"/>
    </xf>
    <xf numFmtId="0" fontId="30" fillId="0" borderId="0" xfId="0" applyFont="1" applyAlignment="1">
      <alignment horizontal="center" vertical="center" wrapText="1"/>
    </xf>
    <xf numFmtId="0" fontId="51" fillId="0" borderId="0" xfId="23" applyFont="1"/>
    <xf numFmtId="0" fontId="0" fillId="0" borderId="0" xfId="0" applyAlignment="1">
      <alignment horizontal="left"/>
    </xf>
    <xf numFmtId="0" fontId="0" fillId="0" borderId="0" xfId="0" applyAlignment="1">
      <alignment wrapText="1"/>
    </xf>
    <xf numFmtId="0" fontId="34" fillId="0" borderId="0" xfId="0" applyFont="1" applyAlignment="1">
      <alignment horizontal="center" vertical="center" wrapText="1"/>
    </xf>
    <xf numFmtId="0" fontId="50" fillId="0" borderId="0" xfId="0" applyFont="1" applyAlignment="1">
      <alignment horizontal="left"/>
    </xf>
    <xf numFmtId="0" fontId="37" fillId="0" borderId="0" xfId="0" applyFont="1" applyAlignment="1">
      <alignment horizontal="left" vertical="center" wrapText="1"/>
    </xf>
    <xf numFmtId="0" fontId="32" fillId="0" borderId="0" xfId="0" applyFont="1" applyAlignment="1">
      <alignment horizontal="left" vertical="center" wrapText="1"/>
    </xf>
    <xf numFmtId="0" fontId="30" fillId="0" borderId="0" xfId="0" applyFont="1" applyAlignment="1">
      <alignment horizontal="left" vertical="center" wrapText="1"/>
    </xf>
    <xf numFmtId="0" fontId="35" fillId="0" borderId="0" xfId="4" applyFont="1" applyAlignment="1">
      <alignment horizontal="center" vertical="center"/>
    </xf>
    <xf numFmtId="0" fontId="20" fillId="0" borderId="9" xfId="0" applyFont="1" applyBorder="1" applyAlignment="1">
      <alignment vertical="center" wrapText="1"/>
    </xf>
    <xf numFmtId="0" fontId="20" fillId="0" borderId="10" xfId="0" applyFont="1" applyBorder="1" applyAlignment="1">
      <alignment vertical="center" wrapText="1"/>
    </xf>
    <xf numFmtId="0" fontId="32" fillId="0" borderId="11" xfId="0" applyFont="1" applyBorder="1" applyAlignment="1">
      <alignment horizontal="left" vertical="center" wrapText="1"/>
    </xf>
    <xf numFmtId="0" fontId="20" fillId="0" borderId="11" xfId="0" applyFont="1" applyBorder="1" applyAlignment="1">
      <alignment vertical="top" wrapText="1"/>
    </xf>
    <xf numFmtId="0" fontId="20" fillId="16" borderId="13" xfId="0" applyFont="1" applyFill="1" applyBorder="1" applyAlignment="1">
      <alignment vertical="top" wrapText="1"/>
    </xf>
    <xf numFmtId="0" fontId="20" fillId="16" borderId="0" xfId="0" applyFont="1" applyFill="1" applyAlignment="1">
      <alignment vertical="top" wrapText="1"/>
    </xf>
    <xf numFmtId="0" fontId="20" fillId="0" borderId="12" xfId="0" applyFont="1" applyBorder="1" applyAlignment="1">
      <alignment vertical="top" wrapText="1"/>
    </xf>
    <xf numFmtId="0" fontId="20" fillId="16" borderId="15" xfId="0" applyFont="1" applyFill="1" applyBorder="1" applyAlignment="1">
      <alignment vertical="top" wrapText="1"/>
    </xf>
    <xf numFmtId="0" fontId="20" fillId="0" borderId="11" xfId="0" applyFont="1" applyBorder="1" applyAlignment="1">
      <alignment vertical="center" wrapText="1"/>
    </xf>
    <xf numFmtId="0" fontId="20" fillId="0" borderId="12" xfId="0" applyFont="1" applyBorder="1" applyAlignment="1">
      <alignment vertical="center" wrapText="1"/>
    </xf>
    <xf numFmtId="0" fontId="20" fillId="16" borderId="15" xfId="0" applyFont="1" applyFill="1" applyBorder="1" applyAlignment="1">
      <alignment vertical="center" wrapText="1"/>
    </xf>
    <xf numFmtId="0" fontId="20" fillId="16" borderId="16" xfId="0" applyFont="1" applyFill="1" applyBorder="1" applyAlignment="1">
      <alignment vertical="center" wrapText="1"/>
    </xf>
    <xf numFmtId="0" fontId="20" fillId="0" borderId="17" xfId="0" applyFont="1" applyBorder="1" applyAlignment="1">
      <alignment vertical="center" wrapText="1"/>
    </xf>
    <xf numFmtId="0" fontId="20" fillId="16" borderId="16" xfId="0" applyFont="1" applyFill="1" applyBorder="1" applyAlignment="1">
      <alignment vertical="top" wrapText="1"/>
    </xf>
    <xf numFmtId="0" fontId="34" fillId="17" borderId="0" xfId="0" applyFont="1" applyFill="1" applyAlignment="1">
      <alignment vertical="top" wrapText="1"/>
    </xf>
    <xf numFmtId="0" fontId="34" fillId="17" borderId="0" xfId="0" applyFont="1" applyFill="1" applyAlignment="1">
      <alignment vertical="center" wrapText="1"/>
    </xf>
    <xf numFmtId="0" fontId="34" fillId="17" borderId="18" xfId="0" applyFont="1" applyFill="1" applyBorder="1" applyAlignment="1">
      <alignment vertical="top" wrapText="1"/>
    </xf>
    <xf numFmtId="0" fontId="20" fillId="16" borderId="0" xfId="0" applyFont="1" applyFill="1" applyAlignment="1">
      <alignment horizontal="center" vertical="top" wrapText="1"/>
    </xf>
    <xf numFmtId="0" fontId="20" fillId="0" borderId="11" xfId="0" applyFont="1" applyBorder="1" applyAlignment="1">
      <alignment horizontal="center" vertical="top" wrapText="1"/>
    </xf>
    <xf numFmtId="0" fontId="20" fillId="0" borderId="11" xfId="0" applyFont="1" applyBorder="1" applyAlignment="1">
      <alignment vertical="center"/>
    </xf>
    <xf numFmtId="0" fontId="20" fillId="6" borderId="11" xfId="4" applyFont="1" applyFill="1" applyBorder="1" applyAlignment="1">
      <alignment horizontal="left" vertical="center" wrapText="1"/>
    </xf>
    <xf numFmtId="0" fontId="20" fillId="6" borderId="11" xfId="4" applyFont="1" applyFill="1" applyBorder="1" applyAlignment="1">
      <alignment horizontal="left" vertical="center"/>
    </xf>
    <xf numFmtId="0" fontId="20" fillId="0" borderId="11" xfId="0" applyFont="1" applyBorder="1"/>
    <xf numFmtId="0" fontId="32" fillId="0" borderId="11" xfId="0" applyFont="1" applyBorder="1" applyAlignment="1">
      <alignment vertical="center"/>
    </xf>
    <xf numFmtId="0" fontId="40" fillId="0" borderId="0" xfId="4" applyFont="1" applyAlignment="1">
      <alignment vertical="center"/>
    </xf>
    <xf numFmtId="0" fontId="40" fillId="6" borderId="0" xfId="4" applyFont="1" applyFill="1" applyAlignment="1">
      <alignment vertical="center"/>
    </xf>
    <xf numFmtId="0" fontId="35" fillId="0" borderId="0" xfId="4" applyFont="1" applyAlignment="1">
      <alignment vertical="center" wrapText="1"/>
    </xf>
    <xf numFmtId="0" fontId="20" fillId="6" borderId="12" xfId="4" applyFont="1" applyFill="1" applyBorder="1" applyAlignment="1">
      <alignment horizontal="left" vertical="center"/>
    </xf>
    <xf numFmtId="0" fontId="20" fillId="0" borderId="19" xfId="0" applyFont="1" applyBorder="1" applyAlignment="1">
      <alignment vertical="center" wrapText="1"/>
    </xf>
    <xf numFmtId="0" fontId="19" fillId="0" borderId="0" xfId="4" applyFont="1" applyAlignment="1">
      <alignment horizontal="center" vertical="center"/>
    </xf>
    <xf numFmtId="0" fontId="20" fillId="0" borderId="0" xfId="0" applyFont="1" applyAlignment="1">
      <alignment horizontal="left" vertical="center" wrapText="1"/>
    </xf>
    <xf numFmtId="0" fontId="20" fillId="16" borderId="0" xfId="0" applyFont="1" applyFill="1" applyAlignment="1">
      <alignment vertical="center" wrapText="1"/>
    </xf>
    <xf numFmtId="0" fontId="20" fillId="0" borderId="14" xfId="0" applyFont="1" applyBorder="1" applyAlignment="1">
      <alignment vertical="center" wrapText="1"/>
    </xf>
    <xf numFmtId="0" fontId="20" fillId="0" borderId="16" xfId="0" applyFont="1" applyBorder="1" applyAlignment="1">
      <alignment vertical="center" wrapText="1"/>
    </xf>
    <xf numFmtId="0" fontId="19" fillId="0" borderId="0" xfId="4" applyFont="1" applyAlignment="1">
      <alignment horizontal="left" vertical="center"/>
    </xf>
    <xf numFmtId="0" fontId="42" fillId="19" borderId="0" xfId="0" applyFont="1" applyFill="1" applyAlignment="1">
      <alignment horizontal="left"/>
    </xf>
    <xf numFmtId="0" fontId="55" fillId="19" borderId="26" xfId="0" applyFont="1" applyFill="1" applyBorder="1" applyAlignment="1">
      <alignment horizontal="left" vertical="center" wrapText="1"/>
    </xf>
    <xf numFmtId="0" fontId="55" fillId="19" borderId="0" xfId="0" applyFont="1" applyFill="1" applyAlignment="1">
      <alignment horizontal="left" vertical="center" wrapText="1"/>
    </xf>
    <xf numFmtId="0" fontId="55" fillId="19" borderId="0" xfId="0" applyFont="1" applyFill="1" applyAlignment="1">
      <alignment vertical="center" wrapText="1"/>
    </xf>
    <xf numFmtId="0" fontId="0" fillId="0" borderId="27" xfId="0" applyBorder="1"/>
    <xf numFmtId="0" fontId="56" fillId="20" borderId="0" xfId="0" applyFont="1" applyFill="1"/>
    <xf numFmtId="0" fontId="57" fillId="20" borderId="0" xfId="23" applyFont="1" applyFill="1" applyBorder="1" applyAlignment="1">
      <alignment horizontal="left" vertical="center" wrapText="1"/>
    </xf>
    <xf numFmtId="0" fontId="58" fillId="20" borderId="0" xfId="0" applyFont="1" applyFill="1"/>
    <xf numFmtId="0" fontId="59" fillId="0" borderId="0" xfId="0" applyFont="1"/>
    <xf numFmtId="0" fontId="60" fillId="0" borderId="29" xfId="0" applyFont="1" applyBorder="1"/>
    <xf numFmtId="0" fontId="60" fillId="0" borderId="29" xfId="0" applyFont="1" applyBorder="1" applyAlignment="1">
      <alignment wrapText="1"/>
    </xf>
    <xf numFmtId="0" fontId="61" fillId="0" borderId="0" xfId="0" applyFont="1"/>
    <xf numFmtId="0" fontId="2" fillId="0" borderId="0" xfId="0" applyFont="1"/>
    <xf numFmtId="0" fontId="0" fillId="2" borderId="0" xfId="0" applyFill="1"/>
    <xf numFmtId="0" fontId="20" fillId="2" borderId="0" xfId="0" applyFont="1" applyFill="1"/>
    <xf numFmtId="0" fontId="62" fillId="21" borderId="0" xfId="0" applyFont="1" applyFill="1"/>
    <xf numFmtId="0" fontId="63" fillId="21" borderId="0" xfId="0" applyFont="1" applyFill="1"/>
    <xf numFmtId="0" fontId="64" fillId="14" borderId="0" xfId="10" applyFont="1" applyFill="1" applyAlignment="1">
      <alignment horizontal="left" vertical="center" wrapText="1"/>
    </xf>
    <xf numFmtId="0" fontId="65" fillId="14" borderId="0" xfId="0" applyFont="1" applyFill="1" applyAlignment="1">
      <alignment horizontal="left" vertical="center"/>
    </xf>
    <xf numFmtId="0" fontId="61" fillId="14" borderId="0" xfId="0" applyFont="1" applyFill="1" applyAlignment="1">
      <alignment horizontal="left" vertical="center" wrapText="1"/>
    </xf>
    <xf numFmtId="0" fontId="20" fillId="14" borderId="0" xfId="0" applyFont="1" applyFill="1" applyAlignment="1">
      <alignment horizontal="left" vertical="center"/>
    </xf>
    <xf numFmtId="0" fontId="20" fillId="14" borderId="0" xfId="0" applyFont="1" applyFill="1" applyAlignment="1">
      <alignment horizontal="left" vertical="center" wrapText="1"/>
    </xf>
    <xf numFmtId="0" fontId="64" fillId="0" borderId="0" xfId="10" applyFont="1" applyFill="1">
      <alignment horizontal="right" vertical="center" wrapText="1" indent="1"/>
    </xf>
    <xf numFmtId="0" fontId="66" fillId="0" borderId="29" xfId="0" applyFont="1" applyBorder="1" applyAlignment="1">
      <alignment vertical="center"/>
    </xf>
    <xf numFmtId="0" fontId="61" fillId="0" borderId="29" xfId="0" applyFont="1" applyBorder="1" applyAlignment="1">
      <alignment vertical="center" wrapText="1"/>
    </xf>
    <xf numFmtId="0" fontId="20" fillId="0" borderId="29" xfId="0" applyFont="1" applyBorder="1"/>
    <xf numFmtId="0" fontId="20" fillId="0" borderId="29" xfId="0" applyFont="1" applyBorder="1" applyAlignment="1">
      <alignment vertical="center" wrapText="1"/>
    </xf>
    <xf numFmtId="0" fontId="20" fillId="2" borderId="0" xfId="0" applyFont="1" applyFill="1" applyAlignment="1">
      <alignment vertical="center" wrapText="1"/>
    </xf>
    <xf numFmtId="0" fontId="64" fillId="0" borderId="0" xfId="10" applyFont="1" applyFill="1" applyAlignment="1">
      <alignment horizontal="center" vertical="center"/>
    </xf>
    <xf numFmtId="0" fontId="20" fillId="14" borderId="0" xfId="0" applyFont="1" applyFill="1" applyAlignment="1">
      <alignment vertical="center" wrapText="1"/>
    </xf>
    <xf numFmtId="0" fontId="20" fillId="14" borderId="0" xfId="0" applyFont="1" applyFill="1"/>
    <xf numFmtId="0" fontId="68" fillId="0" borderId="0" xfId="10" applyFont="1" applyFill="1" applyAlignment="1">
      <alignment horizontal="left" vertical="center" wrapText="1" indent="1"/>
    </xf>
    <xf numFmtId="0" fontId="67" fillId="0" borderId="0" xfId="0" applyFont="1" applyAlignment="1">
      <alignment vertical="center"/>
    </xf>
    <xf numFmtId="0" fontId="67" fillId="0" borderId="0" xfId="0" applyFont="1" applyAlignment="1">
      <alignment horizontal="left" vertical="center"/>
    </xf>
    <xf numFmtId="0" fontId="28" fillId="0" borderId="0" xfId="0" applyFont="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left"/>
    </xf>
    <xf numFmtId="0" fontId="64" fillId="0" borderId="0" xfId="10" applyFont="1" applyFill="1" applyAlignment="1">
      <alignment horizontal="left" vertical="center" wrapText="1" indent="1"/>
    </xf>
    <xf numFmtId="0" fontId="60" fillId="0" borderId="0" xfId="0" applyFont="1" applyAlignment="1">
      <alignment horizontal="left" vertical="center" wrapText="1"/>
    </xf>
    <xf numFmtId="0" fontId="21" fillId="0" borderId="0" xfId="0" applyFont="1" applyAlignment="1">
      <alignment horizontal="left"/>
    </xf>
    <xf numFmtId="0" fontId="20" fillId="2" borderId="0" xfId="0" applyFont="1" applyFill="1" applyAlignment="1">
      <alignment horizontal="left" vertical="center" wrapText="1"/>
    </xf>
    <xf numFmtId="0" fontId="20" fillId="2" borderId="0" xfId="0" applyFont="1" applyFill="1" applyAlignment="1">
      <alignment horizontal="left"/>
    </xf>
    <xf numFmtId="0" fontId="29" fillId="0" borderId="31" xfId="0" applyFont="1" applyBorder="1" applyAlignment="1">
      <alignment horizontal="left" vertical="center"/>
    </xf>
    <xf numFmtId="0" fontId="38" fillId="0" borderId="32" xfId="0" applyFont="1" applyBorder="1" applyAlignment="1">
      <alignment horizontal="left" vertical="center" wrapText="1"/>
    </xf>
    <xf numFmtId="0" fontId="38" fillId="0" borderId="34" xfId="0" applyFont="1" applyBorder="1" applyAlignment="1">
      <alignment horizontal="left" vertical="center" wrapText="1"/>
    </xf>
    <xf numFmtId="0" fontId="21" fillId="0" borderId="34" xfId="0" applyFont="1" applyBorder="1" applyAlignment="1">
      <alignment horizontal="left" vertical="center" wrapText="1"/>
    </xf>
    <xf numFmtId="0" fontId="38" fillId="0" borderId="35" xfId="0" applyFont="1" applyBorder="1" applyAlignment="1">
      <alignment vertical="center" wrapText="1"/>
    </xf>
    <xf numFmtId="0" fontId="21" fillId="0" borderId="35" xfId="0" applyFont="1" applyBorder="1" applyAlignment="1">
      <alignment vertical="center" wrapText="1"/>
    </xf>
    <xf numFmtId="0" fontId="22" fillId="0" borderId="36" xfId="0" applyFont="1" applyBorder="1" applyAlignment="1">
      <alignment vertical="center" wrapText="1"/>
    </xf>
    <xf numFmtId="0" fontId="21" fillId="0" borderId="36" xfId="0" applyFont="1" applyBorder="1" applyAlignment="1">
      <alignment vertical="center" wrapText="1"/>
    </xf>
    <xf numFmtId="0" fontId="22" fillId="0" borderId="29" xfId="0" applyFont="1" applyBorder="1" applyAlignment="1">
      <alignment vertical="center" wrapText="1"/>
    </xf>
    <xf numFmtId="0" fontId="21" fillId="0" borderId="29" xfId="0" applyFont="1" applyBorder="1" applyAlignment="1">
      <alignment vertical="center" wrapText="1"/>
    </xf>
    <xf numFmtId="0" fontId="22" fillId="0" borderId="37" xfId="0" applyFont="1" applyBorder="1" applyAlignment="1">
      <alignment vertical="center" wrapText="1"/>
    </xf>
    <xf numFmtId="0" fontId="21" fillId="0" borderId="37" xfId="0" applyFont="1" applyBorder="1" applyAlignment="1">
      <alignment vertical="center" wrapText="1"/>
    </xf>
    <xf numFmtId="0" fontId="69" fillId="0" borderId="0" xfId="0" applyFont="1"/>
    <xf numFmtId="0" fontId="0" fillId="0" borderId="38" xfId="0" applyBorder="1"/>
    <xf numFmtId="0" fontId="23" fillId="0" borderId="0" xfId="4" applyFont="1" applyAlignment="1">
      <alignment horizontal="left" indent="1"/>
    </xf>
    <xf numFmtId="0" fontId="44" fillId="0" borderId="0" xfId="4" applyFont="1" applyAlignment="1">
      <alignment vertical="center"/>
    </xf>
    <xf numFmtId="0" fontId="45" fillId="0" borderId="0" xfId="4" applyFont="1" applyAlignment="1">
      <alignment horizontal="left" vertical="center" wrapText="1"/>
    </xf>
    <xf numFmtId="0" fontId="46" fillId="0" borderId="0" xfId="4" applyFont="1" applyAlignment="1">
      <alignment horizontal="left" vertical="center" indent="1"/>
    </xf>
    <xf numFmtId="0" fontId="36" fillId="0" borderId="0" xfId="0" applyFont="1" applyAlignment="1">
      <alignment horizontal="center" vertical="center" wrapText="1"/>
    </xf>
    <xf numFmtId="0" fontId="23" fillId="0" borderId="0" xfId="4" applyFont="1" applyAlignment="1">
      <alignment horizontal="left" vertical="center" indent="1"/>
    </xf>
    <xf numFmtId="0" fontId="20" fillId="2" borderId="0" xfId="4" applyFont="1" applyFill="1" applyAlignment="1">
      <alignment horizontal="left" vertical="center" wrapText="1"/>
    </xf>
    <xf numFmtId="0" fontId="35" fillId="0" borderId="31" xfId="4" applyFont="1" applyBorder="1" applyAlignment="1">
      <alignment horizontal="left" vertical="center" wrapText="1"/>
    </xf>
    <xf numFmtId="0" fontId="19" fillId="0" borderId="31" xfId="4" applyFont="1" applyBorder="1" applyAlignment="1">
      <alignment vertical="center"/>
    </xf>
    <xf numFmtId="0" fontId="35" fillId="0" borderId="31" xfId="4" applyFont="1" applyBorder="1" applyAlignment="1">
      <alignment horizontal="center" vertical="center"/>
    </xf>
    <xf numFmtId="0" fontId="35" fillId="0" borderId="0" xfId="4" applyFont="1" applyAlignment="1">
      <alignment horizontal="left" vertical="center"/>
    </xf>
    <xf numFmtId="0" fontId="28" fillId="0" borderId="0" xfId="4" applyFont="1" applyAlignment="1">
      <alignment vertical="center" wrapText="1"/>
    </xf>
    <xf numFmtId="10" fontId="20" fillId="0" borderId="29" xfId="4" applyNumberFormat="1" applyFont="1" applyBorder="1" applyAlignment="1">
      <alignment horizontal="left" vertical="center"/>
    </xf>
    <xf numFmtId="0" fontId="35" fillId="0" borderId="30" xfId="4" applyFont="1" applyBorder="1" applyAlignment="1">
      <alignment horizontal="left" vertical="center" wrapText="1"/>
    </xf>
    <xf numFmtId="0" fontId="35" fillId="0" borderId="30" xfId="4" applyFont="1" applyBorder="1" applyAlignment="1">
      <alignment horizontal="left" vertical="center"/>
    </xf>
    <xf numFmtId="0" fontId="20" fillId="0" borderId="29" xfId="4" applyFont="1" applyBorder="1" applyAlignment="1">
      <alignment horizontal="left" vertical="center"/>
    </xf>
    <xf numFmtId="0" fontId="19" fillId="0" borderId="30" xfId="4" applyFont="1" applyBorder="1" applyAlignment="1">
      <alignment horizontal="center" vertical="center"/>
    </xf>
    <xf numFmtId="0" fontId="20" fillId="0" borderId="30" xfId="4" applyFont="1" applyBorder="1" applyAlignment="1">
      <alignment horizontal="left" vertical="center"/>
    </xf>
    <xf numFmtId="0" fontId="19" fillId="0" borderId="30" xfId="4" applyFont="1" applyBorder="1" applyAlignment="1">
      <alignment horizontal="left" vertical="center"/>
    </xf>
    <xf numFmtId="0" fontId="20" fillId="0" borderId="0" xfId="0" applyFont="1" applyAlignment="1">
      <alignment horizontal="left" vertical="center"/>
    </xf>
    <xf numFmtId="0" fontId="32" fillId="0" borderId="0" xfId="4" applyFont="1" applyAlignment="1">
      <alignment horizontal="left" vertical="center" wrapText="1"/>
    </xf>
    <xf numFmtId="0" fontId="19" fillId="0" borderId="28" xfId="4" applyFont="1" applyBorder="1" applyAlignment="1">
      <alignment horizontal="center" vertical="center"/>
    </xf>
    <xf numFmtId="0" fontId="37" fillId="0" borderId="0" xfId="4" applyFont="1" applyAlignment="1">
      <alignment vertical="center" wrapText="1"/>
    </xf>
    <xf numFmtId="0" fontId="34" fillId="0" borderId="0" xfId="4" applyFont="1" applyAlignment="1">
      <alignment horizontal="left" vertical="center"/>
    </xf>
    <xf numFmtId="0" fontId="41" fillId="0" borderId="30" xfId="4" applyFont="1" applyBorder="1" applyAlignment="1">
      <alignment horizontal="left" vertical="center" wrapText="1"/>
    </xf>
    <xf numFmtId="0" fontId="29" fillId="0" borderId="31" xfId="0" applyFont="1" applyBorder="1" applyAlignment="1">
      <alignment horizontal="left" vertical="center" wrapText="1"/>
    </xf>
    <xf numFmtId="0" fontId="42" fillId="0" borderId="0" xfId="0" applyFont="1"/>
    <xf numFmtId="0" fontId="35" fillId="0" borderId="0" xfId="4" applyFont="1" applyAlignment="1">
      <alignment horizontal="left" vertical="center" wrapText="1"/>
    </xf>
    <xf numFmtId="9" fontId="20" fillId="0" borderId="30" xfId="6" applyFont="1" applyBorder="1" applyAlignment="1">
      <alignment horizontal="left" vertical="center"/>
    </xf>
    <xf numFmtId="3" fontId="30" fillId="0" borderId="0" xfId="0" applyNumberFormat="1" applyFont="1" applyAlignment="1">
      <alignment horizontal="left" vertical="center"/>
    </xf>
    <xf numFmtId="0" fontId="30" fillId="12" borderId="30" xfId="0" applyFont="1" applyFill="1" applyBorder="1" applyAlignment="1">
      <alignment horizontal="left" vertical="center"/>
    </xf>
    <xf numFmtId="10" fontId="30" fillId="0" borderId="31" xfId="4" applyNumberFormat="1" applyFont="1" applyBorder="1" applyAlignment="1">
      <alignment horizontal="left" vertical="center" wrapText="1"/>
    </xf>
    <xf numFmtId="0" fontId="20" fillId="0" borderId="29" xfId="0" applyFont="1" applyBorder="1" applyAlignment="1">
      <alignment horizontal="left" vertical="center"/>
    </xf>
    <xf numFmtId="0" fontId="35" fillId="0" borderId="0" xfId="4" applyFont="1" applyAlignment="1">
      <alignment horizontal="center" vertical="center" wrapText="1"/>
    </xf>
    <xf numFmtId="10" fontId="30" fillId="0" borderId="0" xfId="4" applyNumberFormat="1" applyFont="1" applyAlignment="1">
      <alignment horizontal="left" vertical="center" wrapText="1"/>
    </xf>
    <xf numFmtId="10" fontId="20" fillId="0" borderId="0" xfId="0" applyNumberFormat="1" applyFont="1" applyAlignment="1">
      <alignment horizontal="left" vertical="center"/>
    </xf>
    <xf numFmtId="0" fontId="20" fillId="0" borderId="30" xfId="4" applyFont="1" applyBorder="1" applyAlignment="1">
      <alignment horizontal="left" vertical="center" wrapText="1"/>
    </xf>
    <xf numFmtId="0" fontId="30" fillId="0" borderId="31" xfId="4" applyFont="1" applyBorder="1" applyAlignment="1">
      <alignment horizontal="left" vertical="center" wrapText="1"/>
    </xf>
    <xf numFmtId="0" fontId="35" fillId="0" borderId="31" xfId="4" applyFont="1" applyBorder="1" applyAlignment="1">
      <alignment horizontal="left" vertical="center"/>
    </xf>
    <xf numFmtId="0" fontId="20" fillId="0" borderId="31" xfId="4" applyFont="1" applyBorder="1" applyAlignment="1">
      <alignment vertical="center" wrapText="1"/>
    </xf>
    <xf numFmtId="0" fontId="20" fillId="12" borderId="30" xfId="0" applyFont="1" applyFill="1" applyBorder="1" applyAlignment="1">
      <alignment horizontal="left" vertical="center"/>
    </xf>
    <xf numFmtId="10" fontId="20" fillId="12" borderId="30" xfId="0" applyNumberFormat="1" applyFont="1" applyFill="1" applyBorder="1" applyAlignment="1">
      <alignment horizontal="left" vertical="center"/>
    </xf>
    <xf numFmtId="0" fontId="30" fillId="0" borderId="0" xfId="4" applyFont="1" applyAlignment="1">
      <alignment horizontal="left" vertical="center" wrapText="1"/>
    </xf>
    <xf numFmtId="0" fontId="35" fillId="0" borderId="28" xfId="4" applyFont="1" applyBorder="1" applyAlignment="1">
      <alignment horizontal="left" vertical="center"/>
    </xf>
    <xf numFmtId="0" fontId="19" fillId="0" borderId="28" xfId="4" applyFont="1" applyBorder="1" applyAlignment="1">
      <alignment vertical="center"/>
    </xf>
    <xf numFmtId="0" fontId="19" fillId="0" borderId="28" xfId="4" applyFont="1" applyBorder="1" applyAlignment="1">
      <alignment vertical="center" wrapText="1"/>
    </xf>
    <xf numFmtId="0" fontId="20" fillId="12" borderId="0" xfId="0" applyFont="1" applyFill="1" applyAlignment="1">
      <alignment horizontal="left" vertical="center"/>
    </xf>
    <xf numFmtId="10" fontId="20" fillId="12" borderId="0" xfId="0" applyNumberFormat="1" applyFont="1" applyFill="1" applyAlignment="1">
      <alignment horizontal="left" vertical="center"/>
    </xf>
    <xf numFmtId="0" fontId="19" fillId="0" borderId="29" xfId="4" applyFont="1" applyBorder="1" applyAlignment="1">
      <alignment horizontal="center" vertical="center"/>
    </xf>
    <xf numFmtId="10" fontId="20" fillId="0" borderId="30" xfId="0" applyNumberFormat="1" applyFont="1" applyBorder="1" applyAlignment="1">
      <alignment horizontal="left" vertical="center"/>
    </xf>
    <xf numFmtId="3" fontId="20" fillId="12" borderId="0" xfId="0" applyNumberFormat="1" applyFont="1" applyFill="1" applyAlignment="1">
      <alignment horizontal="left" vertical="center"/>
    </xf>
    <xf numFmtId="3" fontId="19" fillId="0" borderId="0" xfId="4" applyNumberFormat="1" applyFont="1" applyAlignment="1">
      <alignment horizontal="left" vertical="center"/>
    </xf>
    <xf numFmtId="0" fontId="34" fillId="0" borderId="0" xfId="4" applyFont="1" applyAlignment="1">
      <alignment horizontal="left" vertical="center" wrapText="1"/>
    </xf>
    <xf numFmtId="4" fontId="20" fillId="12" borderId="30" xfId="0" applyNumberFormat="1" applyFont="1" applyFill="1" applyBorder="1" applyAlignment="1">
      <alignment horizontal="left" vertical="center"/>
    </xf>
    <xf numFmtId="4" fontId="30" fillId="0" borderId="31" xfId="4" applyNumberFormat="1" applyFont="1" applyBorder="1" applyAlignment="1">
      <alignment horizontal="left" vertical="center" wrapText="1"/>
    </xf>
    <xf numFmtId="0" fontId="20" fillId="0" borderId="30" xfId="0" applyFont="1" applyBorder="1" applyAlignment="1">
      <alignment horizontal="left" vertical="center"/>
    </xf>
    <xf numFmtId="2" fontId="20" fillId="12" borderId="0" xfId="0" applyNumberFormat="1" applyFont="1" applyFill="1" applyAlignment="1">
      <alignment horizontal="left" vertical="center"/>
    </xf>
    <xf numFmtId="2" fontId="20" fillId="12" borderId="30" xfId="0" applyNumberFormat="1" applyFont="1" applyFill="1" applyBorder="1" applyAlignment="1">
      <alignment horizontal="left" vertical="center"/>
    </xf>
    <xf numFmtId="10" fontId="20" fillId="12" borderId="29" xfId="0" applyNumberFormat="1" applyFont="1" applyFill="1" applyBorder="1" applyAlignment="1">
      <alignment horizontal="left" vertical="center"/>
    </xf>
    <xf numFmtId="0" fontId="35" fillId="0" borderId="40" xfId="4" applyFont="1" applyBorder="1" applyAlignment="1">
      <alignment horizontal="center" vertical="center" wrapText="1"/>
    </xf>
    <xf numFmtId="4" fontId="27" fillId="12" borderId="30" xfId="0" applyNumberFormat="1" applyFont="1" applyFill="1" applyBorder="1" applyAlignment="1">
      <alignment horizontal="left" vertical="center"/>
    </xf>
    <xf numFmtId="0" fontId="20" fillId="0" borderId="0" xfId="4" applyFont="1" applyAlignment="1">
      <alignment horizontal="left" vertical="center"/>
    </xf>
    <xf numFmtId="4" fontId="20" fillId="12" borderId="0" xfId="0" applyNumberFormat="1" applyFont="1" applyFill="1" applyAlignment="1">
      <alignment horizontal="left" vertical="center"/>
    </xf>
    <xf numFmtId="0" fontId="20" fillId="0" borderId="29" xfId="4" applyFont="1" applyBorder="1" applyAlignment="1">
      <alignment horizontal="left" vertical="center" wrapText="1"/>
    </xf>
    <xf numFmtId="0" fontId="20" fillId="0" borderId="28" xfId="4" applyFont="1" applyBorder="1" applyAlignment="1">
      <alignment horizontal="left" vertical="center" wrapText="1"/>
    </xf>
    <xf numFmtId="4" fontId="19" fillId="0" borderId="0" xfId="4" applyNumberFormat="1" applyFont="1" applyAlignment="1">
      <alignment horizontal="center" vertical="center"/>
    </xf>
    <xf numFmtId="0" fontId="41" fillId="0" borderId="0" xfId="4" applyFont="1" applyAlignment="1">
      <alignment horizontal="left" vertical="center" wrapText="1"/>
    </xf>
    <xf numFmtId="0" fontId="20" fillId="0" borderId="28" xfId="4" applyFont="1" applyBorder="1" applyAlignment="1">
      <alignment horizontal="left" vertical="center"/>
    </xf>
    <xf numFmtId="10" fontId="20" fillId="0" borderId="28" xfId="0" applyNumberFormat="1" applyFont="1" applyBorder="1" applyAlignment="1">
      <alignment horizontal="left" vertical="center"/>
    </xf>
    <xf numFmtId="0" fontId="35" fillId="0" borderId="29" xfId="4" applyFont="1" applyBorder="1" applyAlignment="1">
      <alignment horizontal="left" vertical="center" wrapText="1"/>
    </xf>
    <xf numFmtId="4" fontId="20" fillId="0" borderId="0" xfId="0" applyNumberFormat="1" applyFont="1" applyAlignment="1">
      <alignment horizontal="left" vertical="center"/>
    </xf>
    <xf numFmtId="164" fontId="20" fillId="12" borderId="30" xfId="0" applyNumberFormat="1" applyFont="1" applyFill="1" applyBorder="1" applyAlignment="1">
      <alignment horizontal="left" vertical="center"/>
    </xf>
    <xf numFmtId="10" fontId="19" fillId="0" borderId="0" xfId="4" applyNumberFormat="1" applyFont="1" applyAlignment="1">
      <alignment horizontal="center" vertical="center"/>
    </xf>
    <xf numFmtId="0" fontId="35" fillId="0" borderId="29" xfId="4" applyFont="1" applyBorder="1" applyAlignment="1">
      <alignment horizontal="left" vertical="center"/>
    </xf>
    <xf numFmtId="0" fontId="35" fillId="0" borderId="28" xfId="4" applyFont="1" applyBorder="1" applyAlignment="1">
      <alignment horizontal="left" vertical="center" wrapText="1"/>
    </xf>
    <xf numFmtId="0" fontId="35" fillId="0" borderId="41" xfId="4" applyFont="1" applyBorder="1" applyAlignment="1">
      <alignment horizontal="left" vertical="center" wrapText="1"/>
    </xf>
    <xf numFmtId="4" fontId="20" fillId="12" borderId="28" xfId="0" applyNumberFormat="1" applyFont="1" applyFill="1" applyBorder="1" applyAlignment="1">
      <alignment horizontal="left" vertical="center"/>
    </xf>
    <xf numFmtId="10" fontId="20" fillId="12" borderId="28" xfId="0" applyNumberFormat="1" applyFont="1" applyFill="1" applyBorder="1" applyAlignment="1">
      <alignment horizontal="left" vertical="center"/>
    </xf>
    <xf numFmtId="0" fontId="20" fillId="0" borderId="41" xfId="0" applyFont="1" applyBorder="1" applyAlignment="1">
      <alignment horizontal="left" vertical="center"/>
    </xf>
    <xf numFmtId="0" fontId="28" fillId="0" borderId="30" xfId="4" applyFont="1" applyBorder="1" applyAlignment="1">
      <alignment horizontal="left" vertical="center" wrapText="1"/>
    </xf>
    <xf numFmtId="168" fontId="20" fillId="12" borderId="30" xfId="0" applyNumberFormat="1" applyFont="1" applyFill="1" applyBorder="1" applyAlignment="1">
      <alignment horizontal="left" vertical="center"/>
    </xf>
    <xf numFmtId="4" fontId="20" fillId="0" borderId="0" xfId="6" applyNumberFormat="1" applyFont="1" applyBorder="1" applyAlignment="1">
      <alignment horizontal="left" vertical="center"/>
    </xf>
    <xf numFmtId="164" fontId="20" fillId="12" borderId="0" xfId="0" applyNumberFormat="1" applyFont="1" applyFill="1" applyAlignment="1">
      <alignment horizontal="left" vertical="center"/>
    </xf>
    <xf numFmtId="0" fontId="28" fillId="0" borderId="0" xfId="4" applyFont="1" applyAlignment="1">
      <alignment horizontal="left" vertical="center" wrapText="1"/>
    </xf>
    <xf numFmtId="1" fontId="20" fillId="12" borderId="0" xfId="0" applyNumberFormat="1" applyFont="1" applyFill="1" applyAlignment="1">
      <alignment horizontal="left" vertical="center"/>
    </xf>
    <xf numFmtId="168" fontId="20" fillId="12" borderId="0" xfId="0" applyNumberFormat="1" applyFont="1" applyFill="1" applyAlignment="1">
      <alignment horizontal="left" vertical="center"/>
    </xf>
    <xf numFmtId="4" fontId="20" fillId="0" borderId="30" xfId="4" applyNumberFormat="1" applyFont="1" applyBorder="1" applyAlignment="1">
      <alignment horizontal="left" vertical="center"/>
    </xf>
    <xf numFmtId="4" fontId="27" fillId="12" borderId="28" xfId="0" applyNumberFormat="1" applyFont="1" applyFill="1" applyBorder="1" applyAlignment="1">
      <alignment horizontal="left" vertical="center"/>
    </xf>
    <xf numFmtId="10" fontId="30" fillId="0" borderId="28" xfId="4" applyNumberFormat="1" applyFont="1" applyBorder="1" applyAlignment="1">
      <alignment horizontal="left" vertical="center" wrapText="1"/>
    </xf>
    <xf numFmtId="0" fontId="0" fillId="0" borderId="0" xfId="0" applyAlignment="1">
      <alignment horizontal="left" vertical="center"/>
    </xf>
    <xf numFmtId="0" fontId="35" fillId="0" borderId="41" xfId="4" applyFont="1" applyBorder="1" applyAlignment="1">
      <alignment horizontal="left" vertical="center"/>
    </xf>
    <xf numFmtId="0" fontId="35" fillId="0" borderId="40" xfId="4" applyFont="1" applyBorder="1" applyAlignment="1">
      <alignment horizontal="left" vertical="center" wrapText="1"/>
    </xf>
    <xf numFmtId="0" fontId="34" fillId="0" borderId="40" xfId="4" applyFont="1" applyBorder="1" applyAlignment="1">
      <alignment horizontal="left" vertical="center"/>
    </xf>
    <xf numFmtId="0" fontId="30" fillId="0" borderId="40" xfId="4" applyFont="1" applyBorder="1" applyAlignment="1">
      <alignment horizontal="left" vertical="center" wrapText="1"/>
    </xf>
    <xf numFmtId="0" fontId="28" fillId="0" borderId="31" xfId="4" applyFont="1" applyBorder="1" applyAlignment="1">
      <alignment vertical="center" wrapText="1"/>
    </xf>
    <xf numFmtId="0" fontId="20" fillId="0" borderId="31" xfId="0" applyFont="1" applyBorder="1" applyAlignment="1">
      <alignment horizontal="left" vertical="center"/>
    </xf>
    <xf numFmtId="10" fontId="20" fillId="0" borderId="31" xfId="0" applyNumberFormat="1" applyFont="1" applyBorder="1" applyAlignment="1">
      <alignment horizontal="center" vertical="center"/>
    </xf>
    <xf numFmtId="0" fontId="20" fillId="12" borderId="28" xfId="0" applyFont="1" applyFill="1" applyBorder="1" applyAlignment="1">
      <alignment vertical="center" wrapText="1"/>
    </xf>
    <xf numFmtId="0" fontId="20" fillId="12" borderId="30" xfId="0" applyFont="1" applyFill="1" applyBorder="1" applyAlignment="1">
      <alignment vertical="center" wrapText="1"/>
    </xf>
    <xf numFmtId="10" fontId="30" fillId="0" borderId="30" xfId="4" applyNumberFormat="1" applyFont="1" applyBorder="1" applyAlignment="1">
      <alignment horizontal="left" vertical="center" wrapText="1"/>
    </xf>
    <xf numFmtId="0" fontId="20" fillId="0" borderId="28" xfId="0" applyFont="1" applyBorder="1" applyAlignment="1">
      <alignment vertical="center" wrapText="1"/>
    </xf>
    <xf numFmtId="0" fontId="20" fillId="0" borderId="30" xfId="0" applyFont="1" applyBorder="1" applyAlignment="1">
      <alignment vertical="center" wrapText="1"/>
    </xf>
    <xf numFmtId="0" fontId="0" fillId="0" borderId="28" xfId="0" applyBorder="1" applyAlignment="1">
      <alignment horizontal="left"/>
    </xf>
    <xf numFmtId="0" fontId="28" fillId="12" borderId="28" xfId="0" applyFont="1" applyFill="1" applyBorder="1" applyAlignment="1">
      <alignment vertical="center" wrapText="1"/>
    </xf>
    <xf numFmtId="164" fontId="20" fillId="0" borderId="0" xfId="0" applyNumberFormat="1" applyFont="1" applyAlignment="1">
      <alignment horizontal="left" vertical="center"/>
    </xf>
    <xf numFmtId="3" fontId="20" fillId="0" borderId="28" xfId="0" applyNumberFormat="1" applyFont="1" applyBorder="1" applyAlignment="1">
      <alignment horizontal="left" vertical="center"/>
    </xf>
    <xf numFmtId="0" fontId="20" fillId="0" borderId="28" xfId="0" applyFont="1" applyBorder="1" applyAlignment="1">
      <alignment horizontal="left" vertical="center"/>
    </xf>
    <xf numFmtId="3" fontId="20" fillId="0" borderId="30" xfId="0" applyNumberFormat="1" applyFont="1" applyBorder="1" applyAlignment="1">
      <alignment horizontal="left" vertical="center"/>
    </xf>
    <xf numFmtId="0" fontId="20" fillId="0" borderId="40" xfId="0" applyFont="1" applyBorder="1" applyAlignment="1">
      <alignment horizontal="left" vertical="center"/>
    </xf>
    <xf numFmtId="0" fontId="20" fillId="0" borderId="39" xfId="0" applyFont="1" applyBorder="1" applyAlignment="1">
      <alignment horizontal="left" vertical="center"/>
    </xf>
    <xf numFmtId="164" fontId="20" fillId="0" borderId="30" xfId="0" applyNumberFormat="1" applyFont="1" applyBorder="1" applyAlignment="1">
      <alignment horizontal="left" vertical="center"/>
    </xf>
    <xf numFmtId="0" fontId="35" fillId="0" borderId="43" xfId="4" applyFont="1" applyBorder="1" applyAlignment="1">
      <alignment horizontal="left" vertical="center" wrapText="1"/>
    </xf>
    <xf numFmtId="0" fontId="30" fillId="0" borderId="41" xfId="4" applyFont="1" applyBorder="1" applyAlignment="1">
      <alignment horizontal="left" vertical="center" wrapText="1"/>
    </xf>
    <xf numFmtId="168" fontId="20" fillId="0" borderId="29" xfId="0" applyNumberFormat="1" applyFont="1" applyBorder="1" applyAlignment="1">
      <alignment horizontal="left" vertical="center"/>
    </xf>
    <xf numFmtId="0" fontId="37" fillId="0" borderId="0" xfId="4" applyFont="1" applyAlignment="1">
      <alignment horizontal="left" vertical="center" wrapText="1"/>
    </xf>
    <xf numFmtId="0" fontId="71" fillId="0" borderId="0" xfId="0" applyFont="1" applyAlignment="1">
      <alignment horizontal="left" vertical="center" wrapText="1"/>
    </xf>
    <xf numFmtId="0" fontId="37" fillId="12" borderId="31" xfId="0" applyFont="1" applyFill="1" applyBorder="1" applyAlignment="1">
      <alignment vertical="center" wrapText="1"/>
    </xf>
    <xf numFmtId="0" fontId="37" fillId="0" borderId="31" xfId="4" applyFont="1" applyBorder="1" applyAlignment="1">
      <alignment horizontal="left" vertical="center" wrapText="1"/>
    </xf>
    <xf numFmtId="0" fontId="37" fillId="0" borderId="31" xfId="4" applyFont="1" applyBorder="1" applyAlignment="1">
      <alignment horizontal="left" vertical="center"/>
    </xf>
    <xf numFmtId="0" fontId="37" fillId="0" borderId="30" xfId="4" applyFont="1" applyBorder="1" applyAlignment="1">
      <alignment horizontal="left" vertical="center" wrapText="1"/>
    </xf>
    <xf numFmtId="0" fontId="37" fillId="0" borderId="43" xfId="4" applyFont="1" applyBorder="1" applyAlignment="1">
      <alignment horizontal="left" vertical="center" wrapText="1"/>
    </xf>
    <xf numFmtId="0" fontId="37" fillId="0" borderId="29" xfId="4" applyFont="1" applyBorder="1" applyAlignment="1">
      <alignment horizontal="left" vertical="center" wrapText="1"/>
    </xf>
    <xf numFmtId="0" fontId="37" fillId="0" borderId="41" xfId="4" applyFont="1" applyBorder="1" applyAlignment="1">
      <alignment horizontal="left" vertical="center"/>
    </xf>
    <xf numFmtId="0" fontId="37" fillId="0" borderId="41" xfId="4" applyFont="1" applyBorder="1" applyAlignment="1">
      <alignment horizontal="left" vertical="center" wrapText="1"/>
    </xf>
    <xf numFmtId="0" fontId="37" fillId="0" borderId="40" xfId="4" applyFont="1" applyBorder="1" applyAlignment="1">
      <alignment horizontal="left" vertical="center" wrapText="1"/>
    </xf>
    <xf numFmtId="0" fontId="42" fillId="0" borderId="28" xfId="0" applyFont="1" applyBorder="1" applyAlignment="1">
      <alignment vertical="center" wrapText="1"/>
    </xf>
    <xf numFmtId="0" fontId="20" fillId="12" borderId="28" xfId="0" applyFont="1" applyFill="1" applyBorder="1" applyAlignment="1">
      <alignment horizontal="left" vertical="center"/>
    </xf>
    <xf numFmtId="0" fontId="42" fillId="0" borderId="28" xfId="0" applyFont="1" applyBorder="1" applyAlignment="1">
      <alignment horizontal="left" vertical="center" wrapText="1"/>
    </xf>
    <xf numFmtId="0" fontId="30" fillId="0" borderId="0" xfId="4" applyFont="1" applyAlignment="1">
      <alignment horizontal="left" vertical="center"/>
    </xf>
    <xf numFmtId="0" fontId="30" fillId="0" borderId="29" xfId="4" applyFont="1" applyBorder="1" applyAlignment="1">
      <alignment horizontal="left" vertical="center" wrapText="1"/>
    </xf>
    <xf numFmtId="0" fontId="20" fillId="0" borderId="46" xfId="0" applyFont="1" applyBorder="1" applyAlignment="1">
      <alignment horizontal="left" vertical="center"/>
    </xf>
    <xf numFmtId="0" fontId="20" fillId="0" borderId="46" xfId="0" applyFont="1" applyBorder="1" applyAlignment="1">
      <alignment horizontal="left" vertical="center" wrapText="1"/>
    </xf>
    <xf numFmtId="4" fontId="27" fillId="12" borderId="0" xfId="0" applyNumberFormat="1" applyFont="1" applyFill="1" applyAlignment="1">
      <alignment horizontal="left" vertical="center"/>
    </xf>
    <xf numFmtId="0" fontId="27" fillId="12" borderId="30" xfId="0" applyFont="1" applyFill="1" applyBorder="1" applyAlignment="1">
      <alignment horizontal="left" vertical="center"/>
    </xf>
    <xf numFmtId="10" fontId="30" fillId="12" borderId="30" xfId="0" applyNumberFormat="1" applyFont="1" applyFill="1" applyBorder="1" applyAlignment="1">
      <alignment horizontal="left" vertical="center"/>
    </xf>
    <xf numFmtId="0" fontId="30" fillId="0" borderId="30" xfId="4" applyFont="1" applyBorder="1" applyAlignment="1">
      <alignment horizontal="left" vertical="center" wrapText="1"/>
    </xf>
    <xf numFmtId="4" fontId="30" fillId="12" borderId="30" xfId="0" applyNumberFormat="1" applyFont="1" applyFill="1" applyBorder="1" applyAlignment="1">
      <alignment horizontal="left" vertical="center"/>
    </xf>
    <xf numFmtId="0" fontId="28" fillId="0" borderId="0" xfId="4" applyFont="1" applyAlignment="1">
      <alignment horizontal="left" vertical="center"/>
    </xf>
    <xf numFmtId="4" fontId="30" fillId="12" borderId="0" xfId="0" applyNumberFormat="1" applyFont="1" applyFill="1" applyAlignment="1">
      <alignment horizontal="left" vertical="center"/>
    </xf>
    <xf numFmtId="164" fontId="20" fillId="12" borderId="39" xfId="0" applyNumberFormat="1" applyFont="1" applyFill="1" applyBorder="1" applyAlignment="1">
      <alignment horizontal="left" vertical="center"/>
    </xf>
    <xf numFmtId="4" fontId="20" fillId="12" borderId="29" xfId="0" applyNumberFormat="1" applyFont="1" applyFill="1" applyBorder="1" applyAlignment="1">
      <alignment horizontal="left" vertical="center"/>
    </xf>
    <xf numFmtId="0" fontId="20" fillId="0" borderId="31" xfId="4" applyFont="1" applyBorder="1" applyAlignment="1">
      <alignment horizontal="left" vertical="center"/>
    </xf>
    <xf numFmtId="4" fontId="20" fillId="12" borderId="39" xfId="0" applyNumberFormat="1" applyFont="1" applyFill="1" applyBorder="1" applyAlignment="1">
      <alignment horizontal="left" vertical="center"/>
    </xf>
    <xf numFmtId="4" fontId="20" fillId="12" borderId="30" xfId="0" applyNumberFormat="1" applyFont="1" applyFill="1" applyBorder="1" applyAlignment="1">
      <alignment horizontal="left" vertical="center" wrapText="1"/>
    </xf>
    <xf numFmtId="10" fontId="20" fillId="12" borderId="30" xfId="6" applyNumberFormat="1" applyFont="1" applyFill="1" applyBorder="1" applyAlignment="1">
      <alignment horizontal="left" vertical="center"/>
    </xf>
    <xf numFmtId="0" fontId="37" fillId="0" borderId="28" xfId="4" applyFont="1" applyBorder="1" applyAlignment="1">
      <alignment horizontal="left" vertical="center"/>
    </xf>
    <xf numFmtId="0" fontId="30" fillId="12" borderId="28" xfId="0" applyFont="1" applyFill="1" applyBorder="1" applyAlignment="1">
      <alignment horizontal="left" vertical="center" wrapText="1"/>
    </xf>
    <xf numFmtId="0" fontId="40" fillId="6" borderId="31" xfId="4" applyFont="1" applyFill="1" applyBorder="1" applyAlignment="1">
      <alignment vertical="center"/>
    </xf>
    <xf numFmtId="0" fontId="42" fillId="0" borderId="0" xfId="0" applyFont="1" applyAlignment="1">
      <alignment horizontal="left" vertical="center" wrapText="1"/>
    </xf>
    <xf numFmtId="0" fontId="20" fillId="0" borderId="11" xfId="0" applyFont="1" applyBorder="1" applyAlignment="1">
      <alignment horizontal="left" vertical="center" wrapText="1"/>
    </xf>
    <xf numFmtId="4" fontId="30" fillId="12" borderId="30" xfId="0" applyNumberFormat="1" applyFont="1" applyFill="1" applyBorder="1" applyAlignment="1">
      <alignment horizontal="left" vertical="center" wrapText="1"/>
    </xf>
    <xf numFmtId="10" fontId="30" fillId="0" borderId="29" xfId="4" applyNumberFormat="1" applyFont="1" applyBorder="1" applyAlignment="1">
      <alignment horizontal="left" vertical="center" wrapText="1"/>
    </xf>
    <xf numFmtId="0" fontId="32" fillId="0" borderId="30" xfId="0" applyFont="1" applyBorder="1" applyAlignment="1">
      <alignment horizontal="left" vertical="center" wrapText="1"/>
    </xf>
    <xf numFmtId="0" fontId="38" fillId="0" borderId="31" xfId="0" applyFont="1" applyBorder="1" applyAlignment="1">
      <alignment horizontal="left" vertical="center" wrapText="1"/>
    </xf>
    <xf numFmtId="0" fontId="32" fillId="0" borderId="28" xfId="0" applyFont="1" applyBorder="1" applyAlignment="1">
      <alignment horizontal="left" vertical="center" wrapText="1"/>
    </xf>
    <xf numFmtId="0" fontId="32" fillId="0" borderId="29" xfId="0" applyFont="1" applyBorder="1" applyAlignment="1">
      <alignment horizontal="left" vertical="center" wrapText="1"/>
    </xf>
    <xf numFmtId="0" fontId="37" fillId="0" borderId="45" xfId="0" applyFont="1" applyBorder="1" applyAlignment="1">
      <alignment horizontal="left" vertical="center" wrapText="1"/>
    </xf>
    <xf numFmtId="10" fontId="32" fillId="0" borderId="0" xfId="0" applyNumberFormat="1" applyFont="1" applyAlignment="1">
      <alignment horizontal="left" vertical="center"/>
    </xf>
    <xf numFmtId="10" fontId="32" fillId="0" borderId="30" xfId="0" applyNumberFormat="1" applyFont="1" applyBorder="1" applyAlignment="1">
      <alignment horizontal="left" vertical="center"/>
    </xf>
    <xf numFmtId="0" fontId="30" fillId="18" borderId="30" xfId="0" applyFont="1" applyFill="1" applyBorder="1" applyAlignment="1">
      <alignment horizontal="left" vertical="center" wrapText="1"/>
    </xf>
    <xf numFmtId="0" fontId="30" fillId="18" borderId="0" xfId="0" applyFont="1" applyFill="1" applyAlignment="1">
      <alignment horizontal="left" vertical="center" wrapText="1"/>
    </xf>
    <xf numFmtId="0" fontId="30" fillId="0" borderId="30" xfId="0" applyFont="1" applyBorder="1" applyAlignment="1">
      <alignment horizontal="left" vertical="center" wrapText="1"/>
    </xf>
    <xf numFmtId="0" fontId="30" fillId="18" borderId="28" xfId="0" applyFont="1" applyFill="1" applyBorder="1" applyAlignment="1">
      <alignment horizontal="left" vertical="center" wrapText="1"/>
    </xf>
    <xf numFmtId="0" fontId="37" fillId="0" borderId="40" xfId="0" applyFont="1" applyBorder="1" applyAlignment="1">
      <alignment horizontal="left" vertical="center" wrapText="1"/>
    </xf>
    <xf numFmtId="0" fontId="42" fillId="0" borderId="31" xfId="0" applyFont="1" applyBorder="1" applyAlignment="1">
      <alignment horizontal="left" vertical="center" wrapText="1"/>
    </xf>
    <xf numFmtId="0" fontId="42" fillId="0" borderId="40" xfId="0" applyFont="1" applyBorder="1"/>
    <xf numFmtId="0" fontId="35" fillId="0" borderId="40" xfId="0" applyFont="1" applyBorder="1" applyAlignment="1">
      <alignment vertical="center" wrapText="1"/>
    </xf>
    <xf numFmtId="0" fontId="37" fillId="0" borderId="41" xfId="0" applyFont="1" applyBorder="1" applyAlignment="1">
      <alignment horizontal="center" vertical="center" wrapText="1"/>
    </xf>
    <xf numFmtId="0" fontId="35" fillId="0" borderId="0" xfId="0" applyFont="1" applyAlignment="1">
      <alignment vertical="center" wrapText="1"/>
    </xf>
    <xf numFmtId="0" fontId="37" fillId="0" borderId="31" xfId="0" applyFont="1" applyBorder="1" applyAlignment="1">
      <alignment horizontal="left" vertical="center" wrapText="1"/>
    </xf>
    <xf numFmtId="0" fontId="37" fillId="0" borderId="40" xfId="0" applyFont="1" applyBorder="1" applyAlignment="1">
      <alignment horizontal="center" vertical="center" wrapText="1"/>
    </xf>
    <xf numFmtId="0" fontId="37" fillId="0" borderId="31" xfId="0" applyFont="1" applyBorder="1" applyAlignment="1">
      <alignment vertical="center" wrapText="1"/>
    </xf>
    <xf numFmtId="10" fontId="32" fillId="0" borderId="28" xfId="0" applyNumberFormat="1" applyFont="1" applyBorder="1" applyAlignment="1">
      <alignment horizontal="left" vertical="center"/>
    </xf>
    <xf numFmtId="0" fontId="37" fillId="0" borderId="41" xfId="0" applyFont="1" applyBorder="1" applyAlignment="1">
      <alignment horizontal="left" vertical="center"/>
    </xf>
    <xf numFmtId="9" fontId="32" fillId="0" borderId="30" xfId="0" applyNumberFormat="1" applyFont="1" applyBorder="1" applyAlignment="1">
      <alignment horizontal="left" vertical="center" wrapText="1"/>
    </xf>
    <xf numFmtId="0" fontId="47" fillId="0" borderId="32" xfId="0" applyFont="1" applyBorder="1" applyAlignment="1">
      <alignment horizontal="left" vertical="center" wrapText="1"/>
    </xf>
    <xf numFmtId="0" fontId="32" fillId="0" borderId="31" xfId="0" applyFont="1" applyBorder="1" applyAlignment="1">
      <alignment horizontal="left" vertical="center" wrapText="1"/>
    </xf>
    <xf numFmtId="0" fontId="57" fillId="20" borderId="0" xfId="4" applyFont="1" applyFill="1" applyAlignment="1">
      <alignment horizontal="left" vertical="center" wrapText="1"/>
    </xf>
    <xf numFmtId="0" fontId="20" fillId="0" borderId="30" xfId="8" applyNumberFormat="1" applyFont="1" applyBorder="1" applyAlignment="1">
      <alignment horizontal="left" vertical="center" wrapText="1"/>
    </xf>
    <xf numFmtId="10" fontId="20" fillId="0" borderId="30" xfId="6" applyNumberFormat="1" applyFont="1" applyBorder="1" applyAlignment="1">
      <alignment horizontal="left" vertical="center"/>
    </xf>
    <xf numFmtId="10" fontId="20" fillId="0" borderId="29" xfId="6" applyNumberFormat="1" applyFont="1" applyBorder="1" applyAlignment="1">
      <alignment horizontal="left" vertical="center"/>
    </xf>
    <xf numFmtId="0" fontId="35" fillId="0" borderId="45" xfId="4" applyFont="1" applyBorder="1" applyAlignment="1">
      <alignment horizontal="left" vertical="center" wrapText="1"/>
    </xf>
    <xf numFmtId="0" fontId="28" fillId="12" borderId="29" xfId="0" applyFont="1" applyFill="1" applyBorder="1" applyAlignment="1">
      <alignment horizontal="left" vertical="center"/>
    </xf>
    <xf numFmtId="0" fontId="30" fillId="0" borderId="31" xfId="0" applyFont="1" applyBorder="1" applyAlignment="1">
      <alignment horizontal="left" vertical="center" wrapText="1"/>
    </xf>
    <xf numFmtId="0" fontId="35" fillId="0" borderId="45" xfId="4" applyFont="1" applyBorder="1" applyAlignment="1">
      <alignment horizontal="center" vertical="center"/>
    </xf>
    <xf numFmtId="166" fontId="20" fillId="12" borderId="29" xfId="0" applyNumberFormat="1" applyFont="1" applyFill="1" applyBorder="1" applyAlignment="1">
      <alignment horizontal="left" vertical="center"/>
    </xf>
    <xf numFmtId="0" fontId="42" fillId="0" borderId="30" xfId="0" applyFont="1" applyBorder="1" applyAlignment="1">
      <alignment vertical="center" wrapText="1"/>
    </xf>
    <xf numFmtId="0" fontId="37" fillId="0" borderId="45" xfId="4" applyFont="1" applyBorder="1" applyAlignment="1">
      <alignment horizontal="left" vertical="center" wrapText="1"/>
    </xf>
    <xf numFmtId="0" fontId="37" fillId="0" borderId="29" xfId="4" applyFont="1" applyBorder="1" applyAlignment="1">
      <alignment horizontal="left" vertical="center"/>
    </xf>
    <xf numFmtId="0" fontId="37" fillId="0" borderId="28" xfId="4" applyFont="1" applyBorder="1" applyAlignment="1">
      <alignment horizontal="left" vertical="center" wrapText="1"/>
    </xf>
    <xf numFmtId="0" fontId="35" fillId="0" borderId="31" xfId="0" applyFont="1" applyBorder="1" applyAlignment="1">
      <alignment horizontal="left" vertical="center" wrapText="1"/>
    </xf>
    <xf numFmtId="0" fontId="19" fillId="0" borderId="40" xfId="4" applyFont="1" applyBorder="1" applyAlignment="1">
      <alignment horizontal="left" indent="1"/>
    </xf>
    <xf numFmtId="0" fontId="31" fillId="0" borderId="40" xfId="4" applyFont="1" applyBorder="1" applyAlignment="1">
      <alignment vertical="center" textRotation="90"/>
    </xf>
    <xf numFmtId="0" fontId="19" fillId="0" borderId="40" xfId="4" applyFont="1" applyBorder="1" applyAlignment="1">
      <alignment horizontal="left" vertical="center" wrapText="1"/>
    </xf>
    <xf numFmtId="0" fontId="37" fillId="0" borderId="52" xfId="4" applyFont="1" applyBorder="1" applyAlignment="1">
      <alignment horizontal="left" vertical="center" wrapText="1"/>
    </xf>
    <xf numFmtId="0" fontId="34" fillId="0" borderId="45" xfId="0" applyFont="1" applyBorder="1" applyAlignment="1">
      <alignment horizontal="left" vertical="center" wrapText="1"/>
    </xf>
    <xf numFmtId="0" fontId="30" fillId="12" borderId="30" xfId="0" applyFont="1" applyFill="1" applyBorder="1" applyAlignment="1">
      <alignment horizontal="left" vertical="center" wrapText="1"/>
    </xf>
    <xf numFmtId="0" fontId="42" fillId="0" borderId="30" xfId="0" applyFont="1" applyBorder="1" applyAlignment="1">
      <alignment horizontal="left" vertical="center" wrapText="1"/>
    </xf>
    <xf numFmtId="0" fontId="20" fillId="0" borderId="30" xfId="0" applyFont="1" applyBorder="1" applyAlignment="1">
      <alignment horizontal="left" vertical="center" wrapText="1"/>
    </xf>
    <xf numFmtId="0" fontId="32" fillId="0" borderId="28" xfId="4" applyFont="1" applyBorder="1" applyAlignment="1">
      <alignment horizontal="left" vertical="center" wrapText="1"/>
    </xf>
    <xf numFmtId="0" fontId="19" fillId="0" borderId="29" xfId="4" applyFont="1" applyBorder="1" applyAlignment="1">
      <alignment vertical="center" wrapText="1"/>
    </xf>
    <xf numFmtId="10" fontId="30" fillId="0" borderId="28" xfId="8" applyNumberFormat="1" applyFont="1" applyBorder="1" applyAlignment="1">
      <alignment horizontal="left" vertical="center" wrapText="1"/>
    </xf>
    <xf numFmtId="9" fontId="30" fillId="0" borderId="0" xfId="8" applyFont="1" applyAlignment="1">
      <alignment horizontal="left" vertical="center"/>
    </xf>
    <xf numFmtId="10" fontId="30" fillId="0" borderId="28" xfId="0" applyNumberFormat="1" applyFont="1" applyBorder="1" applyAlignment="1">
      <alignment horizontal="left" vertical="center"/>
    </xf>
    <xf numFmtId="0" fontId="30" fillId="12" borderId="29" xfId="0" applyFont="1" applyFill="1" applyBorder="1" applyAlignment="1">
      <alignment horizontal="left" vertical="center" wrapText="1"/>
    </xf>
    <xf numFmtId="10" fontId="30" fillId="0" borderId="30" xfId="0" applyNumberFormat="1" applyFont="1" applyBorder="1" applyAlignment="1">
      <alignment horizontal="left" vertical="center"/>
    </xf>
    <xf numFmtId="4" fontId="30" fillId="0" borderId="0" xfId="0" applyNumberFormat="1" applyFont="1" applyAlignment="1">
      <alignment horizontal="left" vertical="center"/>
    </xf>
    <xf numFmtId="10" fontId="30" fillId="0" borderId="29" xfId="0" applyNumberFormat="1" applyFont="1" applyBorder="1" applyAlignment="1">
      <alignment horizontal="left" vertical="center"/>
    </xf>
    <xf numFmtId="0" fontId="23" fillId="2" borderId="0" xfId="4" applyFont="1" applyFill="1" applyAlignment="1">
      <alignment horizontal="left" vertical="center" wrapText="1"/>
    </xf>
    <xf numFmtId="0" fontId="19" fillId="2" borderId="30" xfId="4" applyFont="1" applyFill="1" applyBorder="1" applyAlignment="1">
      <alignment horizontal="left" vertical="center" wrapText="1"/>
    </xf>
    <xf numFmtId="0" fontId="30" fillId="12" borderId="0" xfId="0" applyFont="1" applyFill="1" applyAlignment="1">
      <alignment horizontal="left" vertical="center" wrapText="1"/>
    </xf>
    <xf numFmtId="0" fontId="23" fillId="2" borderId="28" xfId="4" applyFont="1" applyFill="1" applyBorder="1" applyAlignment="1">
      <alignment horizontal="left" vertical="center" wrapText="1"/>
    </xf>
    <xf numFmtId="0" fontId="38" fillId="0" borderId="30" xfId="0" applyFont="1" applyBorder="1" applyAlignment="1">
      <alignment horizontal="left" vertical="center"/>
    </xf>
    <xf numFmtId="4" fontId="30" fillId="12" borderId="29" xfId="0" applyNumberFormat="1" applyFont="1" applyFill="1" applyBorder="1" applyAlignment="1">
      <alignment horizontal="left" vertical="center"/>
    </xf>
    <xf numFmtId="9" fontId="30" fillId="0" borderId="29" xfId="8" applyFont="1" applyBorder="1" applyAlignment="1">
      <alignment horizontal="left" vertical="center" wrapText="1"/>
    </xf>
    <xf numFmtId="0" fontId="23" fillId="2" borderId="30" xfId="4" applyFont="1" applyFill="1" applyBorder="1" applyAlignment="1">
      <alignment horizontal="left" vertical="center" wrapText="1"/>
    </xf>
    <xf numFmtId="0" fontId="30" fillId="0" borderId="40" xfId="0" applyFont="1" applyBorder="1" applyAlignment="1">
      <alignment vertical="center" wrapText="1"/>
    </xf>
    <xf numFmtId="0" fontId="31" fillId="0" borderId="0" xfId="4" applyFont="1" applyAlignment="1">
      <alignment horizontal="left" vertical="center" textRotation="90"/>
    </xf>
    <xf numFmtId="3" fontId="19" fillId="0" borderId="0" xfId="4" applyNumberFormat="1" applyFont="1" applyAlignment="1">
      <alignment horizontal="left" vertical="center" wrapText="1"/>
    </xf>
    <xf numFmtId="0" fontId="26" fillId="2" borderId="0" xfId="10" applyFont="1" applyAlignment="1">
      <alignment horizontal="left" vertical="center" wrapText="1" indent="1"/>
    </xf>
    <xf numFmtId="0" fontId="19" fillId="2" borderId="0" xfId="4" applyFont="1" applyFill="1" applyAlignment="1">
      <alignment horizontal="left" vertical="center" wrapText="1"/>
    </xf>
    <xf numFmtId="0" fontId="26" fillId="0" borderId="0" xfId="10" applyFont="1" applyFill="1" applyAlignment="1">
      <alignment horizontal="left" vertical="center" wrapText="1" indent="1"/>
    </xf>
    <xf numFmtId="0" fontId="19" fillId="0" borderId="31" xfId="4" applyFont="1" applyBorder="1" applyAlignment="1">
      <alignment horizontal="left" vertical="center"/>
    </xf>
    <xf numFmtId="4" fontId="20" fillId="0" borderId="0" xfId="4" applyNumberFormat="1" applyFont="1" applyAlignment="1">
      <alignment horizontal="left" vertical="center" wrapText="1"/>
    </xf>
    <xf numFmtId="4" fontId="19" fillId="0" borderId="0" xfId="4" applyNumberFormat="1" applyFont="1" applyAlignment="1">
      <alignment horizontal="left" vertical="center"/>
    </xf>
    <xf numFmtId="10" fontId="19" fillId="0" borderId="0" xfId="4" applyNumberFormat="1" applyFont="1" applyAlignment="1">
      <alignment horizontal="left" vertical="center"/>
    </xf>
    <xf numFmtId="0" fontId="20" fillId="0" borderId="0" xfId="2" applyFont="1" applyAlignment="1">
      <alignment horizontal="left" wrapText="1" indent="1"/>
    </xf>
    <xf numFmtId="0" fontId="20" fillId="0" borderId="41" xfId="0" applyFont="1" applyBorder="1" applyAlignment="1">
      <alignment horizontal="left" vertical="center" wrapText="1"/>
    </xf>
    <xf numFmtId="0" fontId="32" fillId="18" borderId="0" xfId="0" applyFont="1" applyFill="1" applyAlignment="1">
      <alignment horizontal="left" vertical="center" wrapText="1"/>
    </xf>
    <xf numFmtId="0" fontId="19" fillId="0" borderId="0" xfId="4" applyFont="1" applyAlignment="1">
      <alignment horizontal="left"/>
    </xf>
    <xf numFmtId="0" fontId="28" fillId="12" borderId="40" xfId="0" applyFont="1" applyFill="1" applyBorder="1" applyAlignment="1">
      <alignment vertical="center" wrapText="1"/>
    </xf>
    <xf numFmtId="0" fontId="35" fillId="0" borderId="40" xfId="4" applyFont="1" applyBorder="1" applyAlignment="1">
      <alignment horizontal="left" vertical="center"/>
    </xf>
    <xf numFmtId="0" fontId="20" fillId="12" borderId="45" xfId="0" applyFont="1" applyFill="1" applyBorder="1" applyAlignment="1">
      <alignment vertical="center" wrapText="1"/>
    </xf>
    <xf numFmtId="4" fontId="0" fillId="0" borderId="45" xfId="0" applyNumberFormat="1" applyBorder="1" applyAlignment="1">
      <alignment horizontal="left" vertical="center"/>
    </xf>
    <xf numFmtId="164" fontId="0" fillId="0" borderId="45" xfId="0" applyNumberFormat="1" applyBorder="1" applyAlignment="1">
      <alignment horizontal="left" vertical="center"/>
    </xf>
    <xf numFmtId="10" fontId="0" fillId="0" borderId="45" xfId="0" applyNumberFormat="1" applyBorder="1" applyAlignment="1">
      <alignment horizontal="left" vertical="center"/>
    </xf>
    <xf numFmtId="10" fontId="30" fillId="0" borderId="45" xfId="4" applyNumberFormat="1" applyFont="1" applyBorder="1" applyAlignment="1">
      <alignment horizontal="left" vertical="center" wrapText="1"/>
    </xf>
    <xf numFmtId="0" fontId="20" fillId="0" borderId="45" xfId="0" applyFont="1" applyBorder="1" applyAlignment="1">
      <alignment horizontal="left" vertical="center"/>
    </xf>
    <xf numFmtId="0" fontId="28" fillId="0" borderId="28" xfId="4" applyFont="1" applyBorder="1" applyAlignment="1">
      <alignment horizontal="left" vertical="center"/>
    </xf>
    <xf numFmtId="0" fontId="37" fillId="12" borderId="45" xfId="0" applyFont="1" applyFill="1" applyBorder="1" applyAlignment="1">
      <alignment horizontal="left" vertical="center" wrapText="1"/>
    </xf>
    <xf numFmtId="4" fontId="30" fillId="12" borderId="45" xfId="0" applyNumberFormat="1" applyFont="1" applyFill="1" applyBorder="1" applyAlignment="1">
      <alignment horizontal="left" vertical="center"/>
    </xf>
    <xf numFmtId="9" fontId="30" fillId="0" borderId="45" xfId="8" applyFont="1" applyBorder="1" applyAlignment="1">
      <alignment horizontal="left" vertical="center" wrapText="1"/>
    </xf>
    <xf numFmtId="0" fontId="30" fillId="12" borderId="45" xfId="0" applyFont="1" applyFill="1" applyBorder="1" applyAlignment="1">
      <alignment horizontal="left" vertical="center" wrapText="1"/>
    </xf>
    <xf numFmtId="0" fontId="28" fillId="0" borderId="29" xfId="4" applyFont="1" applyBorder="1" applyAlignment="1">
      <alignment horizontal="left" vertical="center"/>
    </xf>
    <xf numFmtId="0" fontId="56" fillId="20" borderId="0" xfId="0" applyFont="1" applyFill="1" applyAlignment="1">
      <alignment horizontal="left"/>
    </xf>
    <xf numFmtId="0" fontId="58" fillId="20" borderId="0" xfId="0" applyFont="1" applyFill="1" applyAlignment="1">
      <alignment horizontal="left"/>
    </xf>
    <xf numFmtId="0" fontId="24" fillId="0" borderId="0" xfId="2" applyFont="1" applyAlignment="1">
      <alignment horizontal="left" wrapText="1" indent="1"/>
    </xf>
    <xf numFmtId="0" fontId="44" fillId="0" borderId="0" xfId="4" applyFont="1" applyAlignment="1">
      <alignment horizontal="left" vertical="center"/>
    </xf>
    <xf numFmtId="0" fontId="36" fillId="0" borderId="0" xfId="0" applyFont="1" applyAlignment="1">
      <alignment horizontal="left" vertical="center" wrapText="1"/>
    </xf>
    <xf numFmtId="0" fontId="25" fillId="0" borderId="0" xfId="4" applyFont="1" applyAlignment="1">
      <alignment horizontal="left"/>
    </xf>
    <xf numFmtId="0" fontId="20" fillId="0" borderId="40" xfId="0" applyFont="1" applyBorder="1" applyAlignment="1">
      <alignment horizontal="left" vertical="center" wrapText="1"/>
    </xf>
    <xf numFmtId="0" fontId="28" fillId="12" borderId="30" xfId="0" applyFont="1" applyFill="1" applyBorder="1" applyAlignment="1">
      <alignment horizontal="left" vertical="center" wrapText="1"/>
    </xf>
    <xf numFmtId="0" fontId="20" fillId="12" borderId="28" xfId="0" applyFont="1" applyFill="1" applyBorder="1" applyAlignment="1">
      <alignment horizontal="left" vertical="center" wrapText="1"/>
    </xf>
    <xf numFmtId="0" fontId="20" fillId="12" borderId="30" xfId="0" applyFont="1" applyFill="1" applyBorder="1" applyAlignment="1">
      <alignment horizontal="left" vertical="center" wrapText="1"/>
    </xf>
    <xf numFmtId="0" fontId="20" fillId="12" borderId="0" xfId="0" applyFont="1" applyFill="1" applyAlignment="1">
      <alignment horizontal="left" vertical="center" wrapText="1"/>
    </xf>
    <xf numFmtId="0" fontId="28" fillId="12" borderId="28" xfId="0" applyFont="1" applyFill="1" applyBorder="1" applyAlignment="1">
      <alignment horizontal="left" vertical="center" wrapText="1"/>
    </xf>
    <xf numFmtId="0" fontId="28" fillId="0" borderId="31" xfId="4" applyFont="1" applyBorder="1" applyAlignment="1">
      <alignment horizontal="left" vertical="center" wrapText="1"/>
    </xf>
    <xf numFmtId="0" fontId="28" fillId="12" borderId="0" xfId="0" applyFont="1" applyFill="1" applyAlignment="1">
      <alignment horizontal="left" vertical="center" wrapText="1"/>
    </xf>
    <xf numFmtId="0" fontId="28" fillId="0" borderId="42" xfId="4" applyFont="1" applyBorder="1" applyAlignment="1">
      <alignment horizontal="left" vertical="center" wrapText="1"/>
    </xf>
    <xf numFmtId="0" fontId="20" fillId="0" borderId="28" xfId="0" applyFont="1" applyBorder="1" applyAlignment="1">
      <alignment horizontal="left" vertical="center" wrapText="1"/>
    </xf>
    <xf numFmtId="0" fontId="19" fillId="0" borderId="28" xfId="4" applyFont="1" applyBorder="1" applyAlignment="1">
      <alignment horizontal="left" vertical="center" wrapText="1"/>
    </xf>
    <xf numFmtId="0" fontId="19" fillId="0" borderId="29" xfId="4" applyFont="1" applyBorder="1" applyAlignment="1">
      <alignment horizontal="left" vertical="center"/>
    </xf>
    <xf numFmtId="0" fontId="42" fillId="0" borderId="39" xfId="0" applyFont="1" applyBorder="1" applyAlignment="1">
      <alignment horizontal="left" vertical="center" wrapText="1"/>
    </xf>
    <xf numFmtId="0" fontId="19" fillId="0" borderId="40" xfId="4" applyFont="1" applyBorder="1" applyAlignment="1">
      <alignment horizontal="left" vertical="center"/>
    </xf>
    <xf numFmtId="2" fontId="19" fillId="0" borderId="0" xfId="4" applyNumberFormat="1" applyFont="1" applyAlignment="1">
      <alignment horizontal="left" vertical="center" wrapText="1"/>
    </xf>
    <xf numFmtId="0" fontId="37" fillId="0" borderId="39" xfId="4" applyFont="1" applyBorder="1" applyAlignment="1">
      <alignment horizontal="left" vertical="center" wrapText="1"/>
    </xf>
    <xf numFmtId="0" fontId="20" fillId="0" borderId="39" xfId="4" applyFont="1" applyBorder="1" applyAlignment="1">
      <alignment horizontal="left" vertical="center"/>
    </xf>
    <xf numFmtId="10" fontId="20" fillId="0" borderId="39" xfId="0" applyNumberFormat="1" applyFont="1" applyBorder="1" applyAlignment="1">
      <alignment horizontal="left" vertical="center"/>
    </xf>
    <xf numFmtId="10" fontId="20" fillId="0" borderId="41" xfId="0" applyNumberFormat="1" applyFont="1" applyBorder="1" applyAlignment="1">
      <alignment horizontal="left" vertical="center"/>
    </xf>
    <xf numFmtId="10" fontId="20" fillId="0" borderId="29" xfId="0" applyNumberFormat="1" applyFont="1" applyBorder="1" applyAlignment="1">
      <alignment horizontal="left" vertical="center"/>
    </xf>
    <xf numFmtId="0" fontId="19" fillId="0" borderId="39" xfId="4" applyFont="1" applyBorder="1" applyAlignment="1">
      <alignment horizontal="left" vertical="center"/>
    </xf>
    <xf numFmtId="0" fontId="27" fillId="0" borderId="30" xfId="8" applyNumberFormat="1" applyFont="1" applyBorder="1" applyAlignment="1">
      <alignment horizontal="left" vertical="center" wrapText="1"/>
    </xf>
    <xf numFmtId="0" fontId="28" fillId="0" borderId="30" xfId="4" applyFont="1" applyBorder="1" applyAlignment="1">
      <alignment horizontal="left" vertical="center"/>
    </xf>
    <xf numFmtId="4" fontId="28" fillId="12" borderId="30" xfId="0" applyNumberFormat="1" applyFont="1" applyFill="1" applyBorder="1" applyAlignment="1">
      <alignment horizontal="left" vertical="center"/>
    </xf>
    <xf numFmtId="0" fontId="35" fillId="0" borderId="41" xfId="4" applyFont="1" applyBorder="1" applyAlignment="1">
      <alignment horizontal="center" vertical="center" wrapText="1"/>
    </xf>
    <xf numFmtId="0" fontId="35" fillId="12" borderId="40" xfId="0" applyFont="1" applyFill="1" applyBorder="1" applyAlignment="1">
      <alignment horizontal="left" vertical="center" wrapText="1"/>
    </xf>
    <xf numFmtId="164" fontId="20" fillId="0" borderId="28" xfId="0" applyNumberFormat="1" applyFont="1" applyBorder="1" applyAlignment="1">
      <alignment horizontal="left" vertical="center"/>
    </xf>
    <xf numFmtId="0" fontId="28" fillId="0" borderId="28" xfId="0" applyFont="1" applyBorder="1" applyAlignment="1">
      <alignment horizontal="left" vertical="center"/>
    </xf>
    <xf numFmtId="3" fontId="28" fillId="0" borderId="28" xfId="0" applyNumberFormat="1" applyFont="1" applyBorder="1" applyAlignment="1">
      <alignment horizontal="left" vertical="center"/>
    </xf>
    <xf numFmtId="0" fontId="28" fillId="0" borderId="29" xfId="4" applyFont="1" applyBorder="1" applyAlignment="1">
      <alignment horizontal="left" vertical="center" wrapText="1"/>
    </xf>
    <xf numFmtId="0" fontId="28" fillId="0" borderId="1" xfId="0" applyFont="1" applyBorder="1" applyAlignment="1">
      <alignment vertical="center" wrapText="1"/>
    </xf>
    <xf numFmtId="0" fontId="28" fillId="0" borderId="2" xfId="0" applyFont="1" applyBorder="1" applyAlignment="1">
      <alignment vertical="center" wrapText="1"/>
    </xf>
    <xf numFmtId="0" fontId="28" fillId="0" borderId="8" xfId="0" applyFont="1" applyBorder="1" applyAlignment="1">
      <alignment vertical="center" wrapText="1"/>
    </xf>
    <xf numFmtId="0" fontId="28" fillId="0" borderId="4" xfId="0" applyFont="1" applyBorder="1" applyAlignment="1">
      <alignment vertical="center" wrapText="1"/>
    </xf>
    <xf numFmtId="0" fontId="28" fillId="0" borderId="3" xfId="0" applyFont="1" applyBorder="1" applyAlignment="1">
      <alignment vertical="center" wrapText="1"/>
    </xf>
    <xf numFmtId="0" fontId="34" fillId="17" borderId="7" xfId="0" applyFont="1" applyFill="1" applyBorder="1" applyAlignment="1">
      <alignment vertical="center" wrapText="1"/>
    </xf>
    <xf numFmtId="0" fontId="74" fillId="20" borderId="46" xfId="0" applyFont="1" applyFill="1" applyBorder="1" applyAlignment="1">
      <alignment horizontal="left" vertical="center" wrapText="1"/>
    </xf>
    <xf numFmtId="0" fontId="32" fillId="0" borderId="46" xfId="0" applyFont="1" applyBorder="1" applyAlignment="1">
      <alignment horizontal="left" vertical="center" wrapText="1"/>
    </xf>
    <xf numFmtId="0" fontId="32" fillId="0" borderId="46" xfId="0" quotePrefix="1" applyFont="1" applyBorder="1" applyAlignment="1">
      <alignment horizontal="left" vertical="center" wrapText="1"/>
    </xf>
    <xf numFmtId="17" fontId="32" fillId="0" borderId="46" xfId="0" applyNumberFormat="1" applyFont="1" applyBorder="1" applyAlignment="1">
      <alignment horizontal="left" vertical="center" wrapText="1"/>
    </xf>
    <xf numFmtId="10" fontId="20" fillId="0" borderId="59" xfId="0" applyNumberFormat="1" applyFont="1" applyBorder="1" applyAlignment="1">
      <alignment horizontal="left" vertical="center"/>
    </xf>
    <xf numFmtId="4" fontId="28" fillId="0" borderId="30" xfId="0" applyNumberFormat="1" applyFont="1" applyBorder="1" applyAlignment="1">
      <alignment horizontal="left" vertical="center"/>
    </xf>
    <xf numFmtId="4" fontId="20" fillId="0" borderId="30" xfId="0" applyNumberFormat="1" applyFont="1" applyBorder="1" applyAlignment="1">
      <alignment horizontal="left" vertical="center"/>
    </xf>
    <xf numFmtId="4" fontId="30" fillId="0" borderId="30" xfId="0" applyNumberFormat="1" applyFont="1" applyBorder="1" applyAlignment="1">
      <alignment horizontal="left" vertical="center"/>
    </xf>
    <xf numFmtId="0" fontId="55" fillId="21" borderId="46" xfId="0" applyFont="1" applyFill="1" applyBorder="1" applyAlignment="1">
      <alignment horizontal="left" vertical="center"/>
    </xf>
    <xf numFmtId="0" fontId="34" fillId="0" borderId="28" xfId="0" applyFont="1" applyBorder="1" applyAlignment="1">
      <alignment horizontal="left" vertical="center" wrapText="1"/>
    </xf>
    <xf numFmtId="0" fontId="34" fillId="18" borderId="30" xfId="0" applyFont="1" applyFill="1" applyBorder="1" applyAlignment="1">
      <alignment horizontal="left" vertical="center" wrapText="1"/>
    </xf>
    <xf numFmtId="10" fontId="20" fillId="0" borderId="60" xfId="0" applyNumberFormat="1" applyFont="1" applyBorder="1" applyAlignment="1">
      <alignment horizontal="left" vertical="center"/>
    </xf>
    <xf numFmtId="10" fontId="20" fillId="0" borderId="61" xfId="0" applyNumberFormat="1" applyFont="1" applyBorder="1" applyAlignment="1">
      <alignment horizontal="left" vertical="center"/>
    </xf>
    <xf numFmtId="0" fontId="74" fillId="19" borderId="26" xfId="23" applyFont="1" applyFill="1" applyBorder="1" applyAlignment="1">
      <alignment horizontal="left" vertical="center" wrapText="1"/>
    </xf>
    <xf numFmtId="4" fontId="30" fillId="12" borderId="0" xfId="0" applyNumberFormat="1" applyFont="1" applyFill="1" applyAlignment="1">
      <alignment horizontal="left" vertical="center" wrapText="1"/>
    </xf>
    <xf numFmtId="4" fontId="30" fillId="12" borderId="28" xfId="0" applyNumberFormat="1" applyFont="1" applyFill="1" applyBorder="1" applyAlignment="1">
      <alignment horizontal="left" vertical="center" wrapText="1"/>
    </xf>
    <xf numFmtId="4" fontId="30" fillId="12" borderId="28" xfId="0" applyNumberFormat="1" applyFont="1" applyFill="1" applyBorder="1" applyAlignment="1">
      <alignment horizontal="left" vertical="center"/>
    </xf>
    <xf numFmtId="0" fontId="32" fillId="0" borderId="30" xfId="0" applyFont="1" applyBorder="1" applyAlignment="1">
      <alignment horizontal="left" vertical="center"/>
    </xf>
    <xf numFmtId="0" fontId="23" fillId="0" borderId="30" xfId="4" applyFont="1" applyBorder="1" applyAlignment="1">
      <alignment horizontal="left" vertical="center" wrapText="1"/>
    </xf>
    <xf numFmtId="10" fontId="32" fillId="0" borderId="28" xfId="0" applyNumberFormat="1" applyFont="1" applyBorder="1" applyAlignment="1">
      <alignment horizontal="left" vertical="center" wrapText="1"/>
    </xf>
    <xf numFmtId="9" fontId="32" fillId="0" borderId="28" xfId="0" applyNumberFormat="1" applyFont="1" applyBorder="1" applyAlignment="1">
      <alignment horizontal="left" vertical="center" wrapText="1"/>
    </xf>
    <xf numFmtId="49" fontId="30" fillId="0" borderId="30" xfId="6" applyNumberFormat="1" applyFont="1" applyBorder="1" applyAlignment="1">
      <alignment horizontal="left" vertical="center"/>
    </xf>
    <xf numFmtId="49" fontId="30" fillId="0" borderId="31" xfId="4" applyNumberFormat="1" applyFont="1" applyBorder="1" applyAlignment="1">
      <alignment horizontal="left" vertical="center" wrapText="1"/>
    </xf>
    <xf numFmtId="3" fontId="30" fillId="0" borderId="28" xfId="0" applyNumberFormat="1" applyFont="1" applyBorder="1" applyAlignment="1">
      <alignment horizontal="left" vertical="center"/>
    </xf>
    <xf numFmtId="3" fontId="30" fillId="12" borderId="30" xfId="0" applyNumberFormat="1" applyFont="1" applyFill="1" applyBorder="1" applyAlignment="1">
      <alignment horizontal="left" vertical="center"/>
    </xf>
    <xf numFmtId="1" fontId="30" fillId="0" borderId="0" xfId="0" applyNumberFormat="1" applyFont="1" applyAlignment="1">
      <alignment horizontal="left" vertical="center"/>
    </xf>
    <xf numFmtId="1" fontId="30" fillId="12" borderId="30" xfId="0" applyNumberFormat="1" applyFont="1" applyFill="1" applyBorder="1" applyAlignment="1">
      <alignment horizontal="left" vertical="center"/>
    </xf>
    <xf numFmtId="3" fontId="30" fillId="0" borderId="30" xfId="0" applyNumberFormat="1" applyFont="1" applyBorder="1" applyAlignment="1">
      <alignment horizontal="left" vertical="center"/>
    </xf>
    <xf numFmtId="10" fontId="30" fillId="0" borderId="28" xfId="6" applyNumberFormat="1" applyFont="1" applyBorder="1" applyAlignment="1">
      <alignment horizontal="left" vertical="center"/>
    </xf>
    <xf numFmtId="10" fontId="30" fillId="12" borderId="30" xfId="6" applyNumberFormat="1" applyFont="1" applyFill="1" applyBorder="1" applyAlignment="1">
      <alignment horizontal="left" vertical="center"/>
    </xf>
    <xf numFmtId="10" fontId="0" fillId="0" borderId="0" xfId="0" applyNumberFormat="1" applyAlignment="1">
      <alignment horizontal="left" vertical="center"/>
    </xf>
    <xf numFmtId="10" fontId="30" fillId="0" borderId="31" xfId="6" applyNumberFormat="1" applyFont="1" applyBorder="1" applyAlignment="1">
      <alignment horizontal="left" vertical="center" wrapText="1"/>
    </xf>
    <xf numFmtId="0" fontId="30" fillId="0" borderId="46" xfId="0" applyFont="1" applyBorder="1" applyAlignment="1">
      <alignment horizontal="left" vertical="center" wrapText="1"/>
    </xf>
    <xf numFmtId="0" fontId="31" fillId="0" borderId="40" xfId="4" applyFont="1" applyBorder="1" applyAlignment="1">
      <alignment horizontal="left" vertical="center" textRotation="90"/>
    </xf>
    <xf numFmtId="0" fontId="37" fillId="12" borderId="0" xfId="0" applyFont="1" applyFill="1" applyAlignment="1">
      <alignment horizontal="left" vertical="center" wrapText="1"/>
    </xf>
    <xf numFmtId="0" fontId="35" fillId="0" borderId="39" xfId="4" applyFont="1" applyBorder="1" applyAlignment="1">
      <alignment horizontal="left" vertical="center" wrapText="1"/>
    </xf>
    <xf numFmtId="0" fontId="20" fillId="0" borderId="30" xfId="6" applyNumberFormat="1" applyFont="1" applyBorder="1" applyAlignment="1">
      <alignment horizontal="left" vertical="center"/>
    </xf>
    <xf numFmtId="3" fontId="30" fillId="12" borderId="0" xfId="0" applyNumberFormat="1" applyFont="1" applyFill="1" applyAlignment="1">
      <alignment horizontal="left" vertical="center"/>
    </xf>
    <xf numFmtId="0" fontId="30" fillId="0" borderId="28" xfId="0" applyFont="1" applyBorder="1" applyAlignment="1">
      <alignment horizontal="left" vertical="center" wrapText="1"/>
    </xf>
    <xf numFmtId="2" fontId="30" fillId="0" borderId="31" xfId="4" applyNumberFormat="1" applyFont="1" applyBorder="1" applyAlignment="1">
      <alignment horizontal="left" vertical="center" wrapText="1"/>
    </xf>
    <xf numFmtId="3" fontId="28" fillId="0" borderId="29" xfId="4" applyNumberFormat="1" applyFont="1" applyBorder="1" applyAlignment="1">
      <alignment horizontal="left" vertical="center"/>
    </xf>
    <xf numFmtId="3" fontId="20" fillId="0" borderId="0" xfId="4" applyNumberFormat="1" applyFont="1" applyAlignment="1">
      <alignment horizontal="left" vertical="center"/>
    </xf>
    <xf numFmtId="3" fontId="20" fillId="12" borderId="30" xfId="0" applyNumberFormat="1" applyFont="1" applyFill="1" applyBorder="1" applyAlignment="1">
      <alignment horizontal="left" vertical="center"/>
    </xf>
    <xf numFmtId="3" fontId="20" fillId="0" borderId="30" xfId="4" applyNumberFormat="1" applyFont="1" applyBorder="1" applyAlignment="1">
      <alignment horizontal="left" vertical="center"/>
    </xf>
    <xf numFmtId="0" fontId="19" fillId="0" borderId="30" xfId="4" applyFont="1" applyBorder="1" applyAlignment="1">
      <alignment horizontal="left" vertical="center" wrapText="1"/>
    </xf>
    <xf numFmtId="0" fontId="28" fillId="12" borderId="30" xfId="0" applyFont="1" applyFill="1" applyBorder="1" applyAlignment="1">
      <alignment horizontal="left" vertical="center"/>
    </xf>
    <xf numFmtId="3" fontId="28" fillId="12" borderId="30" xfId="0" applyNumberFormat="1" applyFont="1" applyFill="1" applyBorder="1" applyAlignment="1">
      <alignment horizontal="left" vertical="center"/>
    </xf>
    <xf numFmtId="3" fontId="30" fillId="0" borderId="31" xfId="4" applyNumberFormat="1" applyFont="1" applyBorder="1" applyAlignment="1">
      <alignment horizontal="left" vertical="center" wrapText="1"/>
    </xf>
    <xf numFmtId="4" fontId="28" fillId="0" borderId="29" xfId="4" applyNumberFormat="1" applyFont="1" applyBorder="1" applyAlignment="1">
      <alignment horizontal="left" vertical="center"/>
    </xf>
    <xf numFmtId="4" fontId="20" fillId="0" borderId="0" xfId="4" applyNumberFormat="1" applyFont="1" applyAlignment="1">
      <alignment horizontal="left" vertical="center"/>
    </xf>
    <xf numFmtId="0" fontId="19" fillId="0" borderId="45" xfId="4" applyFont="1" applyBorder="1" applyAlignment="1">
      <alignment vertical="center"/>
    </xf>
    <xf numFmtId="4" fontId="28" fillId="0" borderId="29" xfId="4" applyNumberFormat="1" applyFont="1" applyBorder="1" applyAlignment="1">
      <alignment horizontal="left" vertical="center" wrapText="1"/>
    </xf>
    <xf numFmtId="4" fontId="28" fillId="0" borderId="0" xfId="4" applyNumberFormat="1" applyFont="1" applyAlignment="1">
      <alignment horizontal="left" vertical="center" wrapText="1"/>
    </xf>
    <xf numFmtId="4" fontId="28" fillId="0" borderId="0" xfId="0" applyNumberFormat="1" applyFont="1" applyAlignment="1">
      <alignment horizontal="left" vertical="center"/>
    </xf>
    <xf numFmtId="4" fontId="19" fillId="0" borderId="29" xfId="4" applyNumberFormat="1" applyFont="1" applyBorder="1" applyAlignment="1">
      <alignment horizontal="left" vertical="center"/>
    </xf>
    <xf numFmtId="4" fontId="19" fillId="0" borderId="30" xfId="4" applyNumberFormat="1" applyFont="1" applyBorder="1" applyAlignment="1">
      <alignment horizontal="left" vertical="center"/>
    </xf>
    <xf numFmtId="10" fontId="19" fillId="0" borderId="30" xfId="4" applyNumberFormat="1" applyFont="1" applyBorder="1" applyAlignment="1">
      <alignment horizontal="left" vertical="center"/>
    </xf>
    <xf numFmtId="10" fontId="19" fillId="0" borderId="29" xfId="4" applyNumberFormat="1" applyFont="1" applyBorder="1" applyAlignment="1">
      <alignment horizontal="left" vertical="center"/>
    </xf>
    <xf numFmtId="4" fontId="20" fillId="0" borderId="28" xfId="0" applyNumberFormat="1" applyFont="1" applyBorder="1" applyAlignment="1">
      <alignment horizontal="left" vertical="center"/>
    </xf>
    <xf numFmtId="1" fontId="20" fillId="12" borderId="30" xfId="0" applyNumberFormat="1" applyFont="1" applyFill="1" applyBorder="1" applyAlignment="1">
      <alignment horizontal="left" vertical="center"/>
    </xf>
    <xf numFmtId="2" fontId="28" fillId="12" borderId="30" xfId="0" applyNumberFormat="1" applyFont="1" applyFill="1" applyBorder="1" applyAlignment="1">
      <alignment horizontal="left" vertical="center"/>
    </xf>
    <xf numFmtId="0" fontId="34" fillId="0" borderId="31" xfId="4" applyFont="1" applyBorder="1" applyAlignment="1">
      <alignment horizontal="left" vertical="center" wrapText="1"/>
    </xf>
    <xf numFmtId="0" fontId="35" fillId="0" borderId="41" xfId="4" applyFont="1" applyBorder="1" applyAlignment="1">
      <alignment horizontal="center" vertical="center"/>
    </xf>
    <xf numFmtId="10" fontId="20" fillId="12" borderId="28" xfId="6" applyNumberFormat="1" applyFont="1" applyFill="1" applyBorder="1" applyAlignment="1">
      <alignment horizontal="left" vertical="center"/>
    </xf>
    <xf numFmtId="0" fontId="37" fillId="0" borderId="30" xfId="4" applyFont="1" applyBorder="1" applyAlignment="1">
      <alignment horizontal="left" vertical="center"/>
    </xf>
    <xf numFmtId="0" fontId="34" fillId="0" borderId="30" xfId="0" applyFont="1" applyBorder="1" applyAlignment="1">
      <alignment horizontal="left" vertical="center" wrapText="1"/>
    </xf>
    <xf numFmtId="0" fontId="41" fillId="0" borderId="30" xfId="0" applyFont="1" applyBorder="1" applyAlignment="1">
      <alignment horizontal="left" vertical="center" wrapText="1"/>
    </xf>
    <xf numFmtId="164" fontId="41" fillId="0" borderId="30" xfId="0" applyNumberFormat="1" applyFont="1" applyBorder="1" applyAlignment="1">
      <alignment horizontal="left" vertical="center"/>
    </xf>
    <xf numFmtId="0" fontId="53" fillId="0" borderId="30" xfId="0" applyFont="1" applyBorder="1" applyAlignment="1">
      <alignment horizontal="left" vertical="center" wrapText="1"/>
    </xf>
    <xf numFmtId="167" fontId="30" fillId="0" borderId="30" xfId="0" applyNumberFormat="1" applyFont="1" applyBorder="1" applyAlignment="1">
      <alignment horizontal="left" vertical="center"/>
    </xf>
    <xf numFmtId="167" fontId="30" fillId="0" borderId="30" xfId="25" applyNumberFormat="1" applyFont="1" applyFill="1" applyBorder="1" applyAlignment="1">
      <alignment horizontal="left" vertical="center"/>
    </xf>
    <xf numFmtId="2" fontId="30" fillId="0" borderId="30" xfId="0" applyNumberFormat="1" applyFont="1" applyBorder="1" applyAlignment="1">
      <alignment horizontal="left" vertical="center" wrapText="1"/>
    </xf>
    <xf numFmtId="0" fontId="23" fillId="0" borderId="31" xfId="4" applyFont="1" applyBorder="1" applyAlignment="1">
      <alignment horizontal="left" vertical="center" wrapText="1"/>
    </xf>
    <xf numFmtId="0" fontId="30" fillId="0" borderId="41" xfId="0" applyFont="1" applyBorder="1" applyAlignment="1">
      <alignment horizontal="left" vertical="center" wrapText="1"/>
    </xf>
    <xf numFmtId="0" fontId="38" fillId="0" borderId="0" xfId="0" applyFont="1" applyAlignment="1">
      <alignment horizontal="left" vertical="center"/>
    </xf>
    <xf numFmtId="0" fontId="30" fillId="0" borderId="0" xfId="0" applyFont="1" applyAlignment="1">
      <alignment horizontal="left" vertical="center"/>
    </xf>
    <xf numFmtId="0" fontId="30" fillId="0" borderId="28" xfId="0" applyFont="1" applyBorder="1" applyAlignment="1">
      <alignment horizontal="left" vertical="center"/>
    </xf>
    <xf numFmtId="0" fontId="41" fillId="0" borderId="30" xfId="0" applyFont="1" applyBorder="1" applyAlignment="1">
      <alignment horizontal="left" vertical="center"/>
    </xf>
    <xf numFmtId="0" fontId="41" fillId="12" borderId="30" xfId="0" applyFont="1" applyFill="1" applyBorder="1" applyAlignment="1">
      <alignment horizontal="left" vertical="center"/>
    </xf>
    <xf numFmtId="0" fontId="19" fillId="2" borderId="28" xfId="4" applyFont="1" applyFill="1" applyBorder="1" applyAlignment="1">
      <alignment horizontal="left" vertical="center" wrapText="1"/>
    </xf>
    <xf numFmtId="0" fontId="41" fillId="12" borderId="0" xfId="0" applyFont="1" applyFill="1" applyAlignment="1">
      <alignment horizontal="left" vertical="center"/>
    </xf>
    <xf numFmtId="0" fontId="41" fillId="12" borderId="28" xfId="0" applyFont="1" applyFill="1" applyBorder="1" applyAlignment="1">
      <alignment horizontal="left" vertical="center"/>
    </xf>
    <xf numFmtId="165" fontId="30" fillId="0" borderId="28" xfId="0" applyNumberFormat="1" applyFont="1" applyBorder="1" applyAlignment="1">
      <alignment horizontal="left" vertical="center"/>
    </xf>
    <xf numFmtId="0" fontId="41" fillId="0" borderId="28" xfId="0" applyFont="1" applyBorder="1" applyAlignment="1">
      <alignment horizontal="left" vertical="center"/>
    </xf>
    <xf numFmtId="0" fontId="41" fillId="12" borderId="0" xfId="0" applyFont="1" applyFill="1" applyAlignment="1">
      <alignment horizontal="left" vertical="center" wrapText="1"/>
    </xf>
    <xf numFmtId="4" fontId="30" fillId="2" borderId="28" xfId="0" applyNumberFormat="1" applyFont="1" applyFill="1" applyBorder="1" applyAlignment="1">
      <alignment horizontal="left" vertical="center"/>
    </xf>
    <xf numFmtId="3" fontId="30" fillId="12" borderId="28" xfId="0" applyNumberFormat="1" applyFont="1" applyFill="1" applyBorder="1" applyAlignment="1">
      <alignment horizontal="left" vertical="center"/>
    </xf>
    <xf numFmtId="3" fontId="30" fillId="2" borderId="28" xfId="0" applyNumberFormat="1" applyFont="1" applyFill="1" applyBorder="1" applyAlignment="1">
      <alignment horizontal="left" vertical="center"/>
    </xf>
    <xf numFmtId="3" fontId="30" fillId="2" borderId="30" xfId="0" applyNumberFormat="1" applyFont="1" applyFill="1" applyBorder="1" applyAlignment="1">
      <alignment horizontal="left" vertical="center"/>
    </xf>
    <xf numFmtId="3" fontId="30" fillId="2" borderId="29" xfId="0" applyNumberFormat="1" applyFont="1" applyFill="1" applyBorder="1" applyAlignment="1">
      <alignment horizontal="left" vertical="center"/>
    </xf>
    <xf numFmtId="0" fontId="38" fillId="0" borderId="29" xfId="0" applyFont="1" applyBorder="1" applyAlignment="1">
      <alignment horizontal="left" vertical="center"/>
    </xf>
    <xf numFmtId="0" fontId="30" fillId="0" borderId="29" xfId="0" applyFont="1" applyBorder="1" applyAlignment="1">
      <alignment horizontal="left" vertical="center" wrapText="1"/>
    </xf>
    <xf numFmtId="4" fontId="30" fillId="0" borderId="28" xfId="0" applyNumberFormat="1" applyFont="1" applyBorder="1" applyAlignment="1">
      <alignment horizontal="left" vertical="center"/>
    </xf>
    <xf numFmtId="0" fontId="74" fillId="21" borderId="46" xfId="0" applyFont="1" applyFill="1" applyBorder="1" applyAlignment="1">
      <alignment horizontal="left" vertical="center" wrapText="1"/>
    </xf>
    <xf numFmtId="0" fontId="73" fillId="0" borderId="46" xfId="0" applyFont="1" applyBorder="1" applyAlignment="1">
      <alignment horizontal="left" vertical="center" wrapText="1"/>
    </xf>
    <xf numFmtId="0" fontId="73" fillId="0" borderId="46" xfId="0" applyFont="1" applyBorder="1" applyAlignment="1">
      <alignment horizontal="left" vertical="center"/>
    </xf>
    <xf numFmtId="10" fontId="32" fillId="0" borderId="46" xfId="0" applyNumberFormat="1" applyFont="1" applyBorder="1" applyAlignment="1">
      <alignment horizontal="left" vertical="center"/>
    </xf>
    <xf numFmtId="3" fontId="32" fillId="0" borderId="46" xfId="0" applyNumberFormat="1" applyFont="1" applyBorder="1" applyAlignment="1">
      <alignment horizontal="left" vertical="center"/>
    </xf>
    <xf numFmtId="0" fontId="32" fillId="0" borderId="46" xfId="0" applyFont="1" applyBorder="1" applyAlignment="1">
      <alignment horizontal="left" wrapText="1"/>
    </xf>
    <xf numFmtId="0" fontId="32" fillId="0" borderId="46" xfId="0" applyFont="1" applyBorder="1" applyAlignment="1">
      <alignment horizontal="left"/>
    </xf>
    <xf numFmtId="0" fontId="32" fillId="0" borderId="46" xfId="0" applyFont="1" applyBorder="1" applyAlignment="1">
      <alignment horizontal="left" vertical="center"/>
    </xf>
    <xf numFmtId="0" fontId="75" fillId="21" borderId="46" xfId="0" applyFont="1" applyFill="1" applyBorder="1" applyAlignment="1">
      <alignment horizontal="left" vertical="center"/>
    </xf>
    <xf numFmtId="10" fontId="55" fillId="21" borderId="46" xfId="0" applyNumberFormat="1" applyFont="1" applyFill="1" applyBorder="1" applyAlignment="1">
      <alignment horizontal="left" vertical="center"/>
    </xf>
    <xf numFmtId="3" fontId="55" fillId="21" borderId="46" xfId="0" applyNumberFormat="1" applyFont="1" applyFill="1" applyBorder="1" applyAlignment="1">
      <alignment horizontal="left" vertical="center"/>
    </xf>
    <xf numFmtId="4" fontId="55" fillId="21" borderId="46" xfId="0" applyNumberFormat="1" applyFont="1" applyFill="1" applyBorder="1" applyAlignment="1">
      <alignment horizontal="left" vertical="center"/>
    </xf>
    <xf numFmtId="3" fontId="28" fillId="0" borderId="30" xfId="0" applyNumberFormat="1" applyFont="1" applyBorder="1" applyAlignment="1">
      <alignment horizontal="left" vertical="center"/>
    </xf>
    <xf numFmtId="3" fontId="28" fillId="12" borderId="22" xfId="0" applyNumberFormat="1" applyFont="1" applyFill="1" applyBorder="1" applyAlignment="1">
      <alignment horizontal="left" vertical="center"/>
    </xf>
    <xf numFmtId="3" fontId="20" fillId="0" borderId="0" xfId="0" applyNumberFormat="1" applyFont="1" applyAlignment="1">
      <alignment horizontal="left" vertical="center"/>
    </xf>
    <xf numFmtId="3" fontId="20" fillId="12" borderId="28" xfId="0" applyNumberFormat="1" applyFont="1" applyFill="1" applyBorder="1" applyAlignment="1">
      <alignment horizontal="left" vertical="center"/>
    </xf>
    <xf numFmtId="164" fontId="20" fillId="2" borderId="28" xfId="0" applyNumberFormat="1" applyFont="1" applyFill="1" applyBorder="1" applyAlignment="1">
      <alignment horizontal="left" vertical="center" wrapText="1"/>
    </xf>
    <xf numFmtId="3" fontId="28" fillId="12" borderId="0" xfId="0" applyNumberFormat="1" applyFont="1" applyFill="1" applyAlignment="1">
      <alignment horizontal="left" vertical="center"/>
    </xf>
    <xf numFmtId="0" fontId="37" fillId="0" borderId="40" xfId="4" applyFont="1" applyBorder="1" applyAlignment="1">
      <alignment horizontal="left" vertical="center"/>
    </xf>
    <xf numFmtId="3" fontId="28" fillId="2" borderId="30" xfId="0" applyNumberFormat="1" applyFont="1" applyFill="1" applyBorder="1" applyAlignment="1">
      <alignment horizontal="left" vertical="center"/>
    </xf>
    <xf numFmtId="3" fontId="28" fillId="2" borderId="23" xfId="0" applyNumberFormat="1" applyFont="1" applyFill="1" applyBorder="1" applyAlignment="1">
      <alignment horizontal="left" vertical="center"/>
    </xf>
    <xf numFmtId="9" fontId="20" fillId="2" borderId="30" xfId="0" applyNumberFormat="1" applyFont="1" applyFill="1" applyBorder="1" applyAlignment="1">
      <alignment horizontal="left" vertical="center"/>
    </xf>
    <xf numFmtId="0" fontId="20" fillId="2" borderId="30" xfId="0" applyFont="1" applyFill="1" applyBorder="1" applyAlignment="1">
      <alignment horizontal="left" vertical="center"/>
    </xf>
    <xf numFmtId="9" fontId="20" fillId="0" borderId="30" xfId="0" applyNumberFormat="1" applyFont="1" applyBorder="1" applyAlignment="1">
      <alignment horizontal="left" vertical="center"/>
    </xf>
    <xf numFmtId="3" fontId="35" fillId="0" borderId="0" xfId="4" applyNumberFormat="1" applyFont="1" applyAlignment="1">
      <alignment horizontal="left" vertical="center"/>
    </xf>
    <xf numFmtId="3" fontId="35" fillId="0" borderId="30" xfId="4" applyNumberFormat="1" applyFont="1" applyBorder="1" applyAlignment="1">
      <alignment horizontal="left" vertical="center"/>
    </xf>
    <xf numFmtId="3" fontId="20" fillId="0" borderId="29" xfId="4" applyNumberFormat="1" applyFont="1" applyBorder="1" applyAlignment="1">
      <alignment horizontal="left" vertical="center"/>
    </xf>
    <xf numFmtId="3" fontId="20" fillId="0" borderId="39" xfId="0" applyNumberFormat="1" applyFont="1" applyBorder="1" applyAlignment="1">
      <alignment horizontal="left" vertical="center"/>
    </xf>
    <xf numFmtId="0" fontId="19" fillId="0" borderId="31" xfId="4" applyFont="1" applyBorder="1" applyAlignment="1">
      <alignment horizontal="left"/>
    </xf>
    <xf numFmtId="166" fontId="20" fillId="12" borderId="30" xfId="0" applyNumberFormat="1" applyFont="1" applyFill="1" applyBorder="1" applyAlignment="1">
      <alignment horizontal="left" vertical="center"/>
    </xf>
    <xf numFmtId="166" fontId="20" fillId="0" borderId="30" xfId="0" applyNumberFormat="1" applyFont="1" applyBorder="1" applyAlignment="1">
      <alignment horizontal="left" vertical="center" wrapText="1"/>
    </xf>
    <xf numFmtId="166" fontId="20" fillId="0" borderId="24" xfId="0" applyNumberFormat="1" applyFont="1" applyBorder="1" applyAlignment="1">
      <alignment horizontal="left" vertical="center" wrapText="1"/>
    </xf>
    <xf numFmtId="166" fontId="20" fillId="0" borderId="0" xfId="0" applyNumberFormat="1" applyFont="1" applyAlignment="1">
      <alignment horizontal="left" vertical="center" wrapText="1"/>
    </xf>
    <xf numFmtId="166" fontId="20" fillId="0" borderId="28" xfId="0" applyNumberFormat="1" applyFont="1" applyBorder="1" applyAlignment="1">
      <alignment horizontal="left" vertical="center" wrapText="1"/>
    </xf>
    <xf numFmtId="2" fontId="20" fillId="0" borderId="28" xfId="0" applyNumberFormat="1" applyFont="1" applyBorder="1" applyAlignment="1">
      <alignment horizontal="left" vertical="center" wrapText="1"/>
    </xf>
    <xf numFmtId="166" fontId="20" fillId="0" borderId="29" xfId="0" applyNumberFormat="1" applyFont="1" applyBorder="1" applyAlignment="1">
      <alignment horizontal="left" vertical="center" wrapText="1"/>
    </xf>
    <xf numFmtId="0" fontId="20" fillId="12" borderId="39" xfId="0" applyFont="1" applyFill="1" applyBorder="1" applyAlignment="1">
      <alignment horizontal="left" vertical="center"/>
    </xf>
    <xf numFmtId="166" fontId="30" fillId="12" borderId="30" xfId="0" applyNumberFormat="1" applyFont="1" applyFill="1" applyBorder="1" applyAlignment="1">
      <alignment horizontal="left" vertical="center"/>
    </xf>
    <xf numFmtId="166" fontId="20" fillId="12" borderId="39" xfId="0" applyNumberFormat="1" applyFont="1" applyFill="1" applyBorder="1" applyAlignment="1">
      <alignment horizontal="left" vertical="center"/>
    </xf>
    <xf numFmtId="0" fontId="37" fillId="0" borderId="41" xfId="0" applyFont="1" applyBorder="1" applyAlignment="1">
      <alignment horizontal="left" vertical="center" wrapText="1"/>
    </xf>
    <xf numFmtId="4" fontId="73" fillId="18" borderId="0" xfId="0" applyNumberFormat="1" applyFont="1" applyFill="1" applyAlignment="1">
      <alignment horizontal="left" vertical="center"/>
    </xf>
    <xf numFmtId="4" fontId="73" fillId="18" borderId="30" xfId="0" applyNumberFormat="1" applyFont="1" applyFill="1" applyBorder="1" applyAlignment="1">
      <alignment horizontal="left" vertical="center"/>
    </xf>
    <xf numFmtId="4" fontId="73" fillId="0" borderId="0" xfId="0" applyNumberFormat="1" applyFont="1" applyAlignment="1">
      <alignment horizontal="left" vertical="center"/>
    </xf>
    <xf numFmtId="0" fontId="32" fillId="18" borderId="28" xfId="0" applyFont="1" applyFill="1" applyBorder="1" applyAlignment="1">
      <alignment horizontal="left" vertical="center" wrapText="1"/>
    </xf>
    <xf numFmtId="4" fontId="32" fillId="18" borderId="30" xfId="0" applyNumberFormat="1" applyFont="1" applyFill="1" applyBorder="1" applyAlignment="1">
      <alignment horizontal="left" vertical="center"/>
    </xf>
    <xf numFmtId="4" fontId="32" fillId="18" borderId="0" xfId="0" applyNumberFormat="1" applyFont="1" applyFill="1" applyAlignment="1">
      <alignment horizontal="left" vertical="center"/>
    </xf>
    <xf numFmtId="4" fontId="32" fillId="18" borderId="28" xfId="0" applyNumberFormat="1" applyFont="1" applyFill="1" applyBorder="1" applyAlignment="1">
      <alignment horizontal="left" vertical="center"/>
    </xf>
    <xf numFmtId="4" fontId="30" fillId="18" borderId="30" xfId="0" applyNumberFormat="1" applyFont="1" applyFill="1" applyBorder="1" applyAlignment="1">
      <alignment horizontal="left" vertical="center"/>
    </xf>
    <xf numFmtId="4" fontId="30" fillId="18" borderId="28" xfId="0" applyNumberFormat="1" applyFont="1" applyFill="1" applyBorder="1" applyAlignment="1">
      <alignment horizontal="left" vertical="center"/>
    </xf>
    <xf numFmtId="4" fontId="30" fillId="18" borderId="0" xfId="0" applyNumberFormat="1" applyFont="1" applyFill="1" applyAlignment="1">
      <alignment horizontal="left" vertical="center"/>
    </xf>
    <xf numFmtId="0" fontId="30" fillId="0" borderId="30" xfId="0" applyFont="1" applyBorder="1" applyAlignment="1">
      <alignment horizontal="left" vertical="center"/>
    </xf>
    <xf numFmtId="4" fontId="34" fillId="18" borderId="0" xfId="0" applyNumberFormat="1" applyFont="1" applyFill="1" applyAlignment="1">
      <alignment horizontal="left" vertical="center"/>
    </xf>
    <xf numFmtId="4" fontId="34" fillId="18" borderId="28" xfId="0" applyNumberFormat="1" applyFont="1" applyFill="1" applyBorder="1" applyAlignment="1">
      <alignment horizontal="left" vertical="center"/>
    </xf>
    <xf numFmtId="4" fontId="34" fillId="0" borderId="0" xfId="0" applyNumberFormat="1" applyFont="1" applyAlignment="1">
      <alignment horizontal="left" vertical="center"/>
    </xf>
    <xf numFmtId="0" fontId="38" fillId="18" borderId="31" xfId="0" applyFont="1" applyFill="1" applyBorder="1" applyAlignment="1">
      <alignment horizontal="left" vertical="center"/>
    </xf>
    <xf numFmtId="0" fontId="38" fillId="18" borderId="0" xfId="0" applyFont="1" applyFill="1" applyAlignment="1">
      <alignment horizontal="left" vertical="center"/>
    </xf>
    <xf numFmtId="0" fontId="32" fillId="0" borderId="0" xfId="0" applyFont="1" applyAlignment="1">
      <alignment horizontal="left" vertical="center"/>
    </xf>
    <xf numFmtId="0" fontId="33" fillId="0" borderId="40" xfId="0" applyFont="1" applyBorder="1" applyAlignment="1">
      <alignment horizontal="left" vertical="center"/>
    </xf>
    <xf numFmtId="0" fontId="32" fillId="0" borderId="29" xfId="0" applyFont="1" applyBorder="1" applyAlignment="1">
      <alignment horizontal="left" vertical="center"/>
    </xf>
    <xf numFmtId="0" fontId="20" fillId="18" borderId="0" xfId="0" applyFont="1" applyFill="1" applyAlignment="1">
      <alignment horizontal="left" vertical="center"/>
    </xf>
    <xf numFmtId="0" fontId="32" fillId="18" borderId="28" xfId="0" applyFont="1" applyFill="1" applyBorder="1" applyAlignment="1">
      <alignment horizontal="left" vertical="center"/>
    </xf>
    <xf numFmtId="0" fontId="35" fillId="0" borderId="40" xfId="0" applyFont="1" applyBorder="1" applyAlignment="1">
      <alignment horizontal="left" vertical="center" wrapText="1"/>
    </xf>
    <xf numFmtId="4" fontId="32" fillId="0" borderId="0" xfId="0" applyNumberFormat="1" applyFont="1" applyAlignment="1">
      <alignment horizontal="left" vertical="center" wrapText="1"/>
    </xf>
    <xf numFmtId="4" fontId="32" fillId="0" borderId="30" xfId="0" applyNumberFormat="1" applyFont="1" applyBorder="1" applyAlignment="1">
      <alignment horizontal="left" vertical="center" wrapText="1"/>
    </xf>
    <xf numFmtId="4" fontId="32" fillId="0" borderId="28" xfId="0" applyNumberFormat="1" applyFont="1" applyBorder="1" applyAlignment="1">
      <alignment horizontal="left" vertical="center" wrapText="1"/>
    </xf>
    <xf numFmtId="10" fontId="32" fillId="0" borderId="30" xfId="0" applyNumberFormat="1" applyFont="1" applyBorder="1" applyAlignment="1">
      <alignment horizontal="left" vertical="center" wrapText="1"/>
    </xf>
    <xf numFmtId="4" fontId="32" fillId="0" borderId="29" xfId="0" applyNumberFormat="1" applyFont="1" applyBorder="1" applyAlignment="1">
      <alignment horizontal="left" vertical="center" wrapText="1"/>
    </xf>
    <xf numFmtId="10" fontId="32" fillId="0" borderId="0" xfId="0" applyNumberFormat="1" applyFont="1" applyAlignment="1">
      <alignment horizontal="left" vertical="center" wrapText="1"/>
    </xf>
    <xf numFmtId="0" fontId="35" fillId="22" borderId="46" xfId="4" applyFont="1" applyFill="1" applyBorder="1" applyAlignment="1">
      <alignment horizontal="left" vertical="center"/>
    </xf>
    <xf numFmtId="0" fontId="20" fillId="0" borderId="30" xfId="8" applyNumberFormat="1" applyFont="1" applyFill="1" applyBorder="1" applyAlignment="1">
      <alignment horizontal="left" vertical="center" wrapText="1"/>
    </xf>
    <xf numFmtId="10" fontId="30" fillId="0" borderId="39" xfId="0" applyNumberFormat="1" applyFont="1" applyBorder="1" applyAlignment="1">
      <alignment horizontal="left" vertical="center"/>
    </xf>
    <xf numFmtId="0" fontId="34" fillId="12" borderId="30" xfId="0" applyFont="1" applyFill="1" applyBorder="1" applyAlignment="1">
      <alignment horizontal="left" vertical="center"/>
    </xf>
    <xf numFmtId="0" fontId="37" fillId="12" borderId="29" xfId="0" applyFont="1" applyFill="1" applyBorder="1" applyAlignment="1">
      <alignment horizontal="left" vertical="center"/>
    </xf>
    <xf numFmtId="2" fontId="20" fillId="0" borderId="28" xfId="0" applyNumberFormat="1" applyFont="1" applyBorder="1" applyAlignment="1">
      <alignment horizontal="left" vertical="center"/>
    </xf>
    <xf numFmtId="0" fontId="35" fillId="0" borderId="0" xfId="0" applyFont="1" applyAlignment="1">
      <alignment horizontal="left" vertical="center" wrapText="1"/>
    </xf>
    <xf numFmtId="10" fontId="20" fillId="0" borderId="30" xfId="8" applyNumberFormat="1" applyFont="1" applyBorder="1" applyAlignment="1">
      <alignment horizontal="left" vertical="center" wrapText="1"/>
    </xf>
    <xf numFmtId="10" fontId="20" fillId="0" borderId="30" xfId="8" applyNumberFormat="1" applyFont="1" applyFill="1" applyBorder="1" applyAlignment="1">
      <alignment horizontal="left" vertical="center" wrapText="1"/>
    </xf>
    <xf numFmtId="0" fontId="30" fillId="0" borderId="30" xfId="8" applyNumberFormat="1" applyFont="1" applyBorder="1" applyAlignment="1">
      <alignment horizontal="left" vertical="center" wrapText="1"/>
    </xf>
    <xf numFmtId="49" fontId="30" fillId="0" borderId="30" xfId="8" applyNumberFormat="1" applyFont="1" applyBorder="1" applyAlignment="1">
      <alignment horizontal="left" vertical="center" wrapText="1"/>
    </xf>
    <xf numFmtId="49" fontId="30" fillId="0" borderId="30" xfId="8" applyNumberFormat="1" applyFont="1" applyBorder="1" applyAlignment="1">
      <alignment horizontal="center" vertical="center" wrapText="1"/>
    </xf>
    <xf numFmtId="0" fontId="20" fillId="0" borderId="30" xfId="8" applyNumberFormat="1" applyFont="1" applyFill="1" applyBorder="1" applyAlignment="1">
      <alignment horizontal="left" vertical="top" wrapText="1"/>
    </xf>
    <xf numFmtId="10" fontId="20" fillId="0" borderId="0" xfId="6" applyNumberFormat="1" applyFont="1" applyBorder="1" applyAlignment="1">
      <alignment horizontal="left" vertical="center" wrapText="1"/>
    </xf>
    <xf numFmtId="10" fontId="20" fillId="12" borderId="0" xfId="6" applyNumberFormat="1" applyFont="1" applyFill="1" applyBorder="1" applyAlignment="1">
      <alignment horizontal="left" vertical="center"/>
    </xf>
    <xf numFmtId="10" fontId="20" fillId="0" borderId="28" xfId="6" applyNumberFormat="1" applyFont="1" applyBorder="1" applyAlignment="1">
      <alignment horizontal="left" vertical="center"/>
    </xf>
    <xf numFmtId="0" fontId="28" fillId="0" borderId="0" xfId="0" applyFont="1" applyAlignment="1">
      <alignment horizontal="left" vertical="center"/>
    </xf>
    <xf numFmtId="10" fontId="28" fillId="0" borderId="0" xfId="0" applyNumberFormat="1" applyFont="1" applyAlignment="1">
      <alignment horizontal="left" vertical="center"/>
    </xf>
    <xf numFmtId="0" fontId="23" fillId="0" borderId="29" xfId="4" applyFont="1" applyBorder="1" applyAlignment="1">
      <alignment horizontal="left" vertical="center"/>
    </xf>
    <xf numFmtId="10" fontId="23" fillId="0" borderId="30" xfId="4" applyNumberFormat="1" applyFont="1" applyBorder="1" applyAlignment="1">
      <alignment horizontal="left" vertical="center"/>
    </xf>
    <xf numFmtId="0" fontId="23" fillId="0" borderId="30" xfId="4" applyFont="1" applyBorder="1" applyAlignment="1">
      <alignment horizontal="left" vertical="center"/>
    </xf>
    <xf numFmtId="10" fontId="30" fillId="0" borderId="30" xfId="4" applyNumberFormat="1" applyFont="1" applyBorder="1" applyAlignment="1">
      <alignment horizontal="left" vertical="center"/>
    </xf>
    <xf numFmtId="0" fontId="23" fillId="0" borderId="0" xfId="4" applyFont="1" applyAlignment="1">
      <alignment horizontal="left" vertical="center"/>
    </xf>
    <xf numFmtId="0" fontId="36" fillId="0" borderId="35" xfId="0" applyFont="1" applyBorder="1" applyAlignment="1">
      <alignment vertical="center" wrapText="1"/>
    </xf>
    <xf numFmtId="0" fontId="50" fillId="0" borderId="28" xfId="0" applyFont="1" applyBorder="1" applyAlignment="1">
      <alignment vertical="center" wrapText="1"/>
    </xf>
    <xf numFmtId="0" fontId="50" fillId="0" borderId="28" xfId="0" applyFont="1" applyBorder="1" applyAlignment="1">
      <alignment vertical="center"/>
    </xf>
    <xf numFmtId="0" fontId="50" fillId="0" borderId="30" xfId="0" applyFont="1" applyBorder="1" applyAlignment="1">
      <alignment vertical="center" wrapText="1"/>
    </xf>
    <xf numFmtId="10" fontId="20" fillId="0" borderId="24" xfId="0" applyNumberFormat="1" applyFont="1" applyBorder="1" applyAlignment="1">
      <alignment horizontal="left" vertical="center" wrapText="1"/>
    </xf>
    <xf numFmtId="2" fontId="20" fillId="0" borderId="30" xfId="8" applyNumberFormat="1" applyFont="1" applyBorder="1" applyAlignment="1">
      <alignment horizontal="left" vertical="center" wrapText="1"/>
    </xf>
    <xf numFmtId="2" fontId="30" fillId="0" borderId="0" xfId="4" applyNumberFormat="1" applyFont="1" applyAlignment="1">
      <alignment horizontal="left" vertical="center" wrapText="1"/>
    </xf>
    <xf numFmtId="2" fontId="30" fillId="12" borderId="30" xfId="0" applyNumberFormat="1" applyFont="1" applyFill="1" applyBorder="1" applyAlignment="1">
      <alignment horizontal="left" vertical="center"/>
    </xf>
    <xf numFmtId="2" fontId="20" fillId="12" borderId="39" xfId="0" applyNumberFormat="1" applyFont="1" applyFill="1" applyBorder="1" applyAlignment="1">
      <alignment horizontal="left" vertical="center"/>
    </xf>
    <xf numFmtId="2" fontId="20" fillId="12" borderId="28" xfId="0" applyNumberFormat="1" applyFont="1" applyFill="1" applyBorder="1" applyAlignment="1">
      <alignment horizontal="left" vertical="center"/>
    </xf>
    <xf numFmtId="49" fontId="67" fillId="0" borderId="0" xfId="0" quotePrefix="1" applyNumberFormat="1" applyFont="1" applyAlignment="1">
      <alignment horizontal="left" vertical="center"/>
    </xf>
    <xf numFmtId="49" fontId="67" fillId="0" borderId="0" xfId="0" quotePrefix="1" applyNumberFormat="1" applyFont="1" applyAlignment="1">
      <alignment vertical="center"/>
    </xf>
    <xf numFmtId="0" fontId="67" fillId="0" borderId="0" xfId="0" quotePrefix="1" applyFont="1" applyAlignment="1">
      <alignment vertical="center"/>
    </xf>
    <xf numFmtId="0" fontId="0" fillId="0" borderId="62" xfId="0" applyBorder="1"/>
    <xf numFmtId="0" fontId="57" fillId="20" borderId="0" xfId="26" applyFont="1" applyFill="1" applyAlignment="1">
      <alignment horizontal="left" vertical="center" wrapText="1"/>
    </xf>
    <xf numFmtId="0" fontId="28" fillId="0" borderId="30" xfId="27" applyNumberFormat="1" applyFont="1" applyBorder="1" applyAlignment="1">
      <alignment horizontal="left" vertical="center" wrapText="1"/>
    </xf>
    <xf numFmtId="2" fontId="30" fillId="0" borderId="39" xfId="28" applyNumberFormat="1" applyFont="1" applyBorder="1" applyAlignment="1">
      <alignment horizontal="left" vertical="center" wrapText="1"/>
    </xf>
    <xf numFmtId="9" fontId="20" fillId="0" borderId="30" xfId="27" applyFont="1" applyBorder="1" applyAlignment="1">
      <alignment horizontal="left" vertical="center"/>
    </xf>
    <xf numFmtId="10" fontId="20" fillId="0" borderId="30" xfId="27" applyNumberFormat="1" applyFont="1" applyBorder="1" applyAlignment="1">
      <alignment horizontal="left" vertical="center"/>
    </xf>
    <xf numFmtId="0" fontId="20" fillId="0" borderId="30" xfId="27" applyNumberFormat="1" applyFont="1" applyBorder="1" applyAlignment="1">
      <alignment horizontal="left" vertical="center"/>
    </xf>
    <xf numFmtId="2" fontId="20" fillId="0" borderId="28" xfId="28" applyNumberFormat="1" applyFont="1" applyBorder="1" applyAlignment="1">
      <alignment horizontal="left" vertical="center"/>
    </xf>
    <xf numFmtId="2" fontId="20" fillId="0" borderId="30" xfId="27" applyNumberFormat="1" applyFont="1" applyBorder="1" applyAlignment="1">
      <alignment horizontal="left" vertical="center"/>
    </xf>
    <xf numFmtId="0" fontId="20" fillId="0" borderId="30" xfId="27" applyNumberFormat="1" applyFont="1" applyBorder="1" applyAlignment="1">
      <alignment horizontal="left" vertical="center" wrapText="1"/>
    </xf>
    <xf numFmtId="2" fontId="20" fillId="0" borderId="30" xfId="28" applyNumberFormat="1" applyFont="1" applyBorder="1" applyAlignment="1">
      <alignment horizontal="left" vertical="center"/>
    </xf>
    <xf numFmtId="10" fontId="20" fillId="12" borderId="30" xfId="27" applyNumberFormat="1" applyFont="1" applyFill="1" applyBorder="1" applyAlignment="1">
      <alignment horizontal="left" vertical="center"/>
    </xf>
    <xf numFmtId="4" fontId="20" fillId="0" borderId="30" xfId="27" applyNumberFormat="1" applyFont="1" applyBorder="1" applyAlignment="1">
      <alignment horizontal="left" vertical="center"/>
    </xf>
    <xf numFmtId="4" fontId="20" fillId="0" borderId="0" xfId="27" applyNumberFormat="1" applyFont="1" applyAlignment="1">
      <alignment horizontal="left" vertical="center"/>
    </xf>
    <xf numFmtId="4" fontId="28" fillId="0" borderId="30" xfId="27" applyNumberFormat="1" applyFont="1" applyBorder="1" applyAlignment="1">
      <alignment horizontal="left" vertical="center"/>
    </xf>
    <xf numFmtId="4" fontId="28" fillId="0" borderId="0" xfId="27" applyNumberFormat="1" applyFont="1" applyAlignment="1">
      <alignment horizontal="left" vertical="center"/>
    </xf>
    <xf numFmtId="10" fontId="28" fillId="12" borderId="30" xfId="27" applyNumberFormat="1" applyFont="1" applyFill="1" applyBorder="1" applyAlignment="1">
      <alignment horizontal="left" vertical="center" wrapText="1"/>
    </xf>
    <xf numFmtId="0" fontId="39" fillId="0" borderId="0" xfId="23" quotePrefix="1" applyAlignment="1">
      <alignment horizontal="right" wrapText="1" indent="1"/>
    </xf>
    <xf numFmtId="0" fontId="20" fillId="0" borderId="12" xfId="0" applyFont="1" applyBorder="1" applyAlignment="1">
      <alignment horizontal="left" vertical="center" wrapText="1"/>
    </xf>
    <xf numFmtId="0" fontId="30" fillId="0" borderId="30" xfId="4" applyFont="1" applyBorder="1" applyAlignment="1">
      <alignment horizontal="left" vertical="center"/>
    </xf>
    <xf numFmtId="0" fontId="34" fillId="0" borderId="31" xfId="0" applyFont="1" applyBorder="1" applyAlignment="1">
      <alignment horizontal="left" vertical="center" wrapText="1"/>
    </xf>
    <xf numFmtId="4" fontId="30" fillId="0" borderId="76" xfId="0" applyNumberFormat="1" applyFont="1" applyBorder="1" applyAlignment="1">
      <alignment horizontal="left" vertical="center"/>
    </xf>
    <xf numFmtId="0" fontId="34" fillId="0" borderId="46" xfId="0" applyFont="1" applyBorder="1" applyAlignment="1">
      <alignment horizontal="left" vertical="center" wrapText="1"/>
    </xf>
    <xf numFmtId="4" fontId="20" fillId="0" borderId="30" xfId="0" applyNumberFormat="1" applyFont="1" applyBorder="1" applyAlignment="1">
      <alignment horizontal="left" vertical="center" wrapText="1"/>
    </xf>
    <xf numFmtId="0" fontId="79" fillId="15" borderId="0" xfId="0" applyFont="1" applyFill="1"/>
    <xf numFmtId="0" fontId="80" fillId="0" borderId="0" xfId="0" applyFont="1"/>
    <xf numFmtId="0" fontId="15" fillId="2" borderId="0" xfId="0" applyFont="1" applyFill="1" applyAlignment="1">
      <alignment horizontal="left" vertical="center" indent="1"/>
    </xf>
    <xf numFmtId="0" fontId="70" fillId="0" borderId="28" xfId="0" applyFont="1" applyBorder="1" applyAlignment="1">
      <alignment horizontal="left" vertical="center"/>
    </xf>
    <xf numFmtId="0" fontId="0" fillId="0" borderId="28" xfId="0" applyBorder="1"/>
    <xf numFmtId="0" fontId="2" fillId="0" borderId="0" xfId="0" applyFont="1"/>
    <xf numFmtId="0" fontId="0" fillId="0" borderId="0" xfId="0"/>
    <xf numFmtId="0" fontId="70" fillId="0" borderId="0" xfId="0" applyFont="1" applyAlignment="1">
      <alignment horizontal="left" vertical="center"/>
    </xf>
    <xf numFmtId="0" fontId="60" fillId="0" borderId="0" xfId="0" applyFont="1" applyAlignment="1">
      <alignment horizontal="left" vertical="center" wrapText="1"/>
    </xf>
    <xf numFmtId="0" fontId="60" fillId="0" borderId="0" xfId="0" applyFont="1" applyAlignment="1">
      <alignment horizontal="left" vertical="top" wrapText="1"/>
    </xf>
    <xf numFmtId="0" fontId="36" fillId="0" borderId="34" xfId="0" applyFont="1" applyBorder="1" applyAlignment="1">
      <alignment horizontal="left" vertical="center" wrapText="1"/>
    </xf>
    <xf numFmtId="0" fontId="21" fillId="0" borderId="34" xfId="0" applyFont="1" applyBorder="1" applyAlignment="1">
      <alignment horizontal="left" vertical="center" wrapText="1"/>
    </xf>
    <xf numFmtId="0" fontId="67" fillId="0" borderId="28" xfId="0" applyFont="1" applyBorder="1" applyAlignment="1">
      <alignment horizontal="left" vertical="center" wrapText="1"/>
    </xf>
    <xf numFmtId="0" fontId="77" fillId="0" borderId="0" xfId="0" applyFont="1" applyAlignment="1">
      <alignment horizontal="left" vertical="center" wrapText="1"/>
    </xf>
    <xf numFmtId="0" fontId="29" fillId="0" borderId="31" xfId="0" applyFont="1" applyBorder="1" applyAlignment="1">
      <alignment horizontal="left" vertical="center"/>
    </xf>
    <xf numFmtId="0" fontId="21" fillId="0" borderId="0" xfId="0" applyFont="1" applyAlignment="1">
      <alignment horizontal="left" vertical="center" wrapText="1"/>
    </xf>
    <xf numFmtId="49" fontId="67" fillId="0" borderId="0" xfId="0" quotePrefix="1" applyNumberFormat="1" applyFont="1" applyAlignment="1">
      <alignment vertical="center" wrapText="1"/>
    </xf>
    <xf numFmtId="49" fontId="67" fillId="0" borderId="0" xfId="0" applyNumberFormat="1" applyFont="1" applyAlignment="1">
      <alignment vertical="center" wrapText="1"/>
    </xf>
    <xf numFmtId="0" fontId="36" fillId="0" borderId="35" xfId="0" applyFont="1" applyBorder="1" applyAlignment="1">
      <alignment horizontal="left" vertical="center" wrapText="1"/>
    </xf>
    <xf numFmtId="0" fontId="0" fillId="0" borderId="0" xfId="0" applyAlignment="1">
      <alignment horizontal="center"/>
    </xf>
    <xf numFmtId="0" fontId="52" fillId="0" borderId="28" xfId="0" applyFont="1" applyBorder="1" applyAlignment="1">
      <alignment horizontal="left" vertical="center" wrapText="1"/>
    </xf>
    <xf numFmtId="0" fontId="52" fillId="0" borderId="29" xfId="0" applyFont="1" applyBorder="1" applyAlignment="1">
      <alignment horizontal="left" vertical="center" wrapText="1"/>
    </xf>
    <xf numFmtId="0" fontId="21" fillId="0" borderId="36" xfId="0" applyFont="1" applyBorder="1" applyAlignment="1">
      <alignment horizontal="left" vertical="center" wrapText="1"/>
    </xf>
    <xf numFmtId="0" fontId="21" fillId="0" borderId="28" xfId="0" applyFont="1" applyBorder="1" applyAlignment="1">
      <alignment horizontal="left" vertical="center" wrapText="1"/>
    </xf>
    <xf numFmtId="0" fontId="21" fillId="0" borderId="29" xfId="0" applyFont="1" applyBorder="1" applyAlignment="1">
      <alignment horizontal="left" vertical="center" wrapText="1"/>
    </xf>
    <xf numFmtId="0" fontId="52" fillId="0" borderId="0" xfId="0" applyFont="1" applyAlignment="1">
      <alignment horizontal="left" vertical="center" wrapText="1"/>
    </xf>
    <xf numFmtId="0" fontId="21" fillId="0" borderId="32" xfId="0" applyFont="1" applyBorder="1" applyAlignment="1">
      <alignment horizontal="left" vertical="center" wrapText="1"/>
    </xf>
    <xf numFmtId="0" fontId="21" fillId="0" borderId="33" xfId="0" applyFont="1" applyBorder="1" applyAlignment="1">
      <alignment horizontal="left" vertical="center" wrapText="1"/>
    </xf>
    <xf numFmtId="0" fontId="36" fillId="0" borderId="29" xfId="0" applyFont="1" applyBorder="1" applyAlignment="1">
      <alignment horizontal="left" vertical="center" wrapText="1"/>
    </xf>
    <xf numFmtId="0" fontId="36" fillId="0" borderId="37" xfId="0" applyFont="1" applyBorder="1" applyAlignment="1">
      <alignment horizontal="left" vertical="center" wrapText="1"/>
    </xf>
    <xf numFmtId="0" fontId="36" fillId="0" borderId="36" xfId="0" applyFont="1" applyBorder="1" applyAlignment="1">
      <alignment horizontal="left" vertical="center" wrapText="1"/>
    </xf>
    <xf numFmtId="0" fontId="21" fillId="0" borderId="37" xfId="0" applyFont="1" applyBorder="1" applyAlignment="1">
      <alignment horizontal="left" vertical="center" wrapText="1"/>
    </xf>
    <xf numFmtId="0" fontId="47" fillId="23" borderId="0" xfId="0" applyFont="1" applyFill="1" applyAlignment="1">
      <alignment horizontal="left" vertical="center" wrapText="1"/>
    </xf>
    <xf numFmtId="0" fontId="48" fillId="23" borderId="0" xfId="0" applyFont="1" applyFill="1" applyAlignment="1">
      <alignment horizontal="left" vertical="center" wrapText="1"/>
    </xf>
    <xf numFmtId="0" fontId="57" fillId="11" borderId="0" xfId="23" applyFont="1" applyFill="1" applyBorder="1" applyAlignment="1">
      <alignment horizontal="left" vertical="center"/>
    </xf>
    <xf numFmtId="0" fontId="30" fillId="0" borderId="40" xfId="8" applyNumberFormat="1" applyFont="1" applyBorder="1" applyAlignment="1">
      <alignment horizontal="left" vertical="center" wrapText="1"/>
    </xf>
    <xf numFmtId="0" fontId="20" fillId="0" borderId="41" xfId="8" applyNumberFormat="1" applyFont="1" applyBorder="1" applyAlignment="1">
      <alignment horizontal="left" vertical="center" wrapText="1"/>
    </xf>
    <xf numFmtId="0" fontId="20" fillId="0" borderId="28" xfId="8" applyNumberFormat="1" applyFont="1" applyBorder="1" applyAlignment="1">
      <alignment horizontal="left" vertical="center" wrapText="1"/>
    </xf>
    <xf numFmtId="0" fontId="30" fillId="0" borderId="30" xfId="8" applyNumberFormat="1" applyFont="1" applyBorder="1" applyAlignment="1">
      <alignment horizontal="left" vertical="center" wrapText="1"/>
    </xf>
    <xf numFmtId="0" fontId="35" fillId="0" borderId="0" xfId="4" applyFont="1" applyAlignment="1">
      <alignment horizontal="left" vertical="center" wrapText="1"/>
    </xf>
    <xf numFmtId="0" fontId="20" fillId="0" borderId="30" xfId="8" applyNumberFormat="1" applyFont="1" applyBorder="1" applyAlignment="1">
      <alignment horizontal="left" vertical="center" wrapText="1"/>
    </xf>
    <xf numFmtId="0" fontId="30" fillId="0" borderId="41" xfId="8" applyNumberFormat="1" applyFont="1" applyBorder="1" applyAlignment="1">
      <alignment horizontal="left" vertical="center" wrapText="1"/>
    </xf>
    <xf numFmtId="0" fontId="30" fillId="0" borderId="29" xfId="8" applyNumberFormat="1" applyFont="1" applyBorder="1" applyAlignment="1">
      <alignment horizontal="left" vertical="center" wrapText="1"/>
    </xf>
    <xf numFmtId="0" fontId="67" fillId="0" borderId="0" xfId="0" applyFont="1" applyAlignment="1">
      <alignment horizontal="left" vertical="center" wrapText="1"/>
    </xf>
    <xf numFmtId="0" fontId="57" fillId="20" borderId="0" xfId="23" applyFont="1" applyFill="1" applyAlignment="1">
      <alignment horizontal="left" vertical="center" wrapText="1"/>
    </xf>
    <xf numFmtId="0" fontId="20" fillId="0" borderId="40" xfId="8" applyNumberFormat="1" applyFont="1" applyFill="1" applyBorder="1" applyAlignment="1">
      <alignment horizontal="left" vertical="center" wrapText="1"/>
    </xf>
    <xf numFmtId="0" fontId="20" fillId="0" borderId="29" xfId="8" applyNumberFormat="1" applyFont="1" applyFill="1" applyBorder="1" applyAlignment="1">
      <alignment horizontal="left" vertical="center" wrapText="1"/>
    </xf>
    <xf numFmtId="0" fontId="20" fillId="0" borderId="40" xfId="8" applyNumberFormat="1" applyFont="1" applyBorder="1" applyAlignment="1">
      <alignment horizontal="left" vertical="center" wrapText="1"/>
    </xf>
    <xf numFmtId="0" fontId="20" fillId="0" borderId="29" xfId="8" applyNumberFormat="1" applyFont="1" applyBorder="1" applyAlignment="1">
      <alignment horizontal="left" vertical="center" wrapText="1"/>
    </xf>
    <xf numFmtId="0" fontId="27" fillId="0" borderId="40" xfId="8" applyNumberFormat="1" applyFont="1" applyBorder="1" applyAlignment="1">
      <alignment horizontal="left" vertical="center" wrapText="1"/>
    </xf>
    <xf numFmtId="0" fontId="27" fillId="0" borderId="0" xfId="8" applyNumberFormat="1" applyFont="1" applyBorder="1" applyAlignment="1">
      <alignment horizontal="left" vertical="center" wrapText="1"/>
    </xf>
    <xf numFmtId="0" fontId="20" fillId="0" borderId="0" xfId="8" applyNumberFormat="1" applyFont="1" applyBorder="1" applyAlignment="1">
      <alignment horizontal="left" vertical="center" wrapText="1"/>
    </xf>
    <xf numFmtId="0" fontId="57" fillId="20" borderId="0" xfId="23" applyFont="1" applyFill="1" applyBorder="1" applyAlignment="1">
      <alignment horizontal="left" vertical="center" wrapText="1"/>
    </xf>
    <xf numFmtId="0" fontId="38" fillId="14" borderId="0" xfId="0" applyFont="1" applyFill="1" applyAlignment="1">
      <alignment horizontal="left" vertical="center" wrapText="1"/>
    </xf>
    <xf numFmtId="0" fontId="36" fillId="14" borderId="0" xfId="0" applyFont="1" applyFill="1" applyAlignment="1">
      <alignment horizontal="left" vertical="center" wrapText="1"/>
    </xf>
    <xf numFmtId="0" fontId="20" fillId="0" borderId="0" xfId="4" applyFont="1" applyAlignment="1">
      <alignment horizontal="left" vertical="center" wrapText="1"/>
    </xf>
    <xf numFmtId="0" fontId="35" fillId="0" borderId="31" xfId="4" applyFont="1" applyBorder="1" applyAlignment="1">
      <alignment horizontal="left" vertical="center" wrapText="1"/>
    </xf>
    <xf numFmtId="0" fontId="30" fillId="0" borderId="28" xfId="4" applyFont="1" applyBorder="1" applyAlignment="1">
      <alignment horizontal="left" vertical="center" wrapText="1"/>
    </xf>
    <xf numFmtId="0" fontId="20" fillId="0" borderId="28" xfId="4" applyFont="1" applyBorder="1" applyAlignment="1">
      <alignment horizontal="left" vertical="center" wrapText="1"/>
    </xf>
    <xf numFmtId="0" fontId="20" fillId="0" borderId="31" xfId="4" applyFont="1" applyBorder="1" applyAlignment="1">
      <alignment horizontal="left" vertical="center" wrapText="1"/>
    </xf>
    <xf numFmtId="0" fontId="23" fillId="22" borderId="0" xfId="4" applyFont="1" applyFill="1" applyAlignment="1">
      <alignment horizontal="left" vertical="center" wrapText="1"/>
    </xf>
    <xf numFmtId="0" fontId="19" fillId="0" borderId="0" xfId="4" applyFont="1" applyAlignment="1">
      <alignment vertical="center" wrapText="1"/>
    </xf>
    <xf numFmtId="0" fontId="35" fillId="0" borderId="45" xfId="4" applyFont="1" applyBorder="1" applyAlignment="1">
      <alignment horizontal="left" vertical="center" wrapText="1"/>
    </xf>
    <xf numFmtId="10" fontId="20" fillId="12" borderId="30" xfId="0" applyNumberFormat="1" applyFont="1" applyFill="1" applyBorder="1" applyAlignment="1">
      <alignment horizontal="left" vertical="center" wrapText="1"/>
    </xf>
    <xf numFmtId="0" fontId="30" fillId="0" borderId="0" xfId="4" applyFont="1" applyAlignment="1">
      <alignment horizontal="left" vertical="center" wrapText="1"/>
    </xf>
    <xf numFmtId="0" fontId="30" fillId="0" borderId="31" xfId="4" applyFont="1" applyBorder="1" applyAlignment="1">
      <alignment horizontal="left" vertical="center" wrapText="1"/>
    </xf>
    <xf numFmtId="0" fontId="23" fillId="0" borderId="28" xfId="4" applyFont="1" applyBorder="1" applyAlignment="1">
      <alignment horizontal="left" vertical="center" wrapText="1"/>
    </xf>
    <xf numFmtId="0" fontId="23" fillId="0" borderId="0" xfId="4" applyFont="1" applyAlignment="1">
      <alignment horizontal="left" vertical="center" wrapText="1"/>
    </xf>
    <xf numFmtId="0" fontId="23" fillId="0" borderId="29" xfId="4" applyFont="1" applyBorder="1" applyAlignment="1">
      <alignment horizontal="left" vertical="center" wrapText="1"/>
    </xf>
    <xf numFmtId="0" fontId="20" fillId="0" borderId="0" xfId="4" applyFont="1" applyAlignment="1">
      <alignment vertical="center" wrapText="1"/>
    </xf>
    <xf numFmtId="0" fontId="31" fillId="0" borderId="0" xfId="4" applyFont="1" applyAlignment="1">
      <alignment vertical="center" textRotation="90"/>
    </xf>
    <xf numFmtId="0" fontId="19" fillId="0" borderId="0" xfId="4" applyFont="1" applyAlignment="1">
      <alignment horizontal="left" vertical="center" wrapText="1"/>
    </xf>
    <xf numFmtId="0" fontId="19" fillId="0" borderId="0" xfId="4" applyFont="1" applyAlignment="1">
      <alignment horizontal="left" vertical="center" indent="1"/>
    </xf>
    <xf numFmtId="0" fontId="57" fillId="20" borderId="0" xfId="26" applyFont="1" applyFill="1" applyAlignment="1">
      <alignment horizontal="left" vertical="center" wrapText="1"/>
    </xf>
    <xf numFmtId="0" fontId="78" fillId="0" borderId="0" xfId="4" applyFont="1" applyAlignment="1">
      <alignment vertical="center" textRotation="90"/>
    </xf>
    <xf numFmtId="0" fontId="23" fillId="0" borderId="0" xfId="4" applyFont="1" applyAlignment="1">
      <alignment horizontal="left" vertical="center" indent="1"/>
    </xf>
    <xf numFmtId="0" fontId="23" fillId="0" borderId="0" xfId="4" applyFont="1" applyAlignment="1">
      <alignment horizontal="left" indent="1"/>
    </xf>
    <xf numFmtId="0" fontId="23" fillId="0" borderId="0" xfId="4" applyFont="1" applyAlignment="1">
      <alignment horizontal="right"/>
    </xf>
    <xf numFmtId="0" fontId="23" fillId="0" borderId="0" xfId="4" applyFont="1"/>
    <xf numFmtId="0" fontId="0" fillId="0" borderId="31" xfId="0" applyBorder="1"/>
    <xf numFmtId="0" fontId="19" fillId="0" borderId="0" xfId="4" applyFont="1" applyAlignment="1">
      <alignment horizontal="left" indent="1"/>
    </xf>
    <xf numFmtId="0" fontId="19" fillId="0" borderId="0" xfId="4" applyFont="1" applyAlignment="1">
      <alignment horizontal="right"/>
    </xf>
    <xf numFmtId="0" fontId="19" fillId="0" borderId="0" xfId="4" applyFont="1"/>
    <xf numFmtId="0" fontId="0" fillId="0" borderId="45" xfId="0" applyBorder="1"/>
    <xf numFmtId="0" fontId="20" fillId="0" borderId="39" xfId="4" applyFont="1" applyBorder="1" applyAlignment="1">
      <alignment horizontal="left" vertical="center" wrapText="1"/>
    </xf>
    <xf numFmtId="0" fontId="0" fillId="0" borderId="39" xfId="0" applyBorder="1"/>
    <xf numFmtId="0" fontId="30" fillId="0" borderId="39" xfId="4" applyFont="1" applyBorder="1" applyAlignment="1">
      <alignment horizontal="left" vertical="center" wrapText="1"/>
    </xf>
    <xf numFmtId="10" fontId="30" fillId="0" borderId="39" xfId="4" applyNumberFormat="1" applyFont="1" applyBorder="1" applyAlignment="1">
      <alignment horizontal="left" vertical="center" wrapText="1"/>
    </xf>
    <xf numFmtId="4" fontId="20" fillId="12" borderId="30" xfId="0" applyNumberFormat="1" applyFont="1" applyFill="1" applyBorder="1" applyAlignment="1">
      <alignment horizontal="left" vertical="center" wrapText="1"/>
    </xf>
    <xf numFmtId="0" fontId="0" fillId="0" borderId="30" xfId="0" applyBorder="1"/>
    <xf numFmtId="0" fontId="37" fillId="0" borderId="31" xfId="4" applyFont="1" applyBorder="1" applyAlignment="1">
      <alignment horizontal="left" vertical="center" wrapText="1"/>
    </xf>
    <xf numFmtId="0" fontId="20" fillId="0" borderId="29" xfId="0" applyFont="1" applyBorder="1" applyAlignment="1">
      <alignment horizontal="left" vertical="center" wrapText="1"/>
    </xf>
    <xf numFmtId="0" fontId="0" fillId="0" borderId="29" xfId="0" applyBorder="1"/>
    <xf numFmtId="0" fontId="37" fillId="0" borderId="0" xfId="4" applyFont="1" applyAlignment="1">
      <alignment horizontal="left" vertical="center" wrapText="1"/>
    </xf>
    <xf numFmtId="0" fontId="0" fillId="0" borderId="0" xfId="0" applyAlignment="1">
      <alignment horizontal="left" vertical="center" wrapText="1"/>
    </xf>
    <xf numFmtId="0" fontId="30" fillId="14" borderId="0" xfId="0" applyFont="1" applyFill="1" applyAlignment="1">
      <alignment horizontal="left" vertical="center" wrapText="1"/>
    </xf>
    <xf numFmtId="4" fontId="20" fillId="12" borderId="0" xfId="0" applyNumberFormat="1" applyFont="1" applyFill="1" applyAlignment="1">
      <alignment horizontal="left" vertical="center" wrapText="1"/>
    </xf>
    <xf numFmtId="0" fontId="35" fillId="0" borderId="0" xfId="4" applyFont="1" applyAlignment="1">
      <alignment horizontal="center" vertical="center" wrapText="1"/>
    </xf>
    <xf numFmtId="0" fontId="50" fillId="0" borderId="31" xfId="0" applyFont="1" applyBorder="1"/>
    <xf numFmtId="0" fontId="35" fillId="0" borderId="27" xfId="4" applyFont="1" applyBorder="1" applyAlignment="1">
      <alignment horizontal="left" vertical="center" wrapText="1"/>
    </xf>
    <xf numFmtId="0" fontId="19" fillId="22" borderId="0" xfId="4" applyFont="1" applyFill="1" applyAlignment="1">
      <alignment horizontal="left" vertical="center" wrapText="1"/>
    </xf>
    <xf numFmtId="0" fontId="25" fillId="0" borderId="30" xfId="0" applyFont="1" applyBorder="1" applyAlignment="1">
      <alignment horizontal="left" vertical="center" wrapText="1"/>
    </xf>
    <xf numFmtId="10" fontId="30" fillId="0" borderId="28" xfId="4" applyNumberFormat="1" applyFont="1" applyBorder="1" applyAlignment="1">
      <alignment horizontal="left" vertical="center" wrapText="1"/>
    </xf>
    <xf numFmtId="10" fontId="20" fillId="0" borderId="28" xfId="0" applyNumberFormat="1" applyFont="1" applyBorder="1" applyAlignment="1">
      <alignment horizontal="left" vertical="center" wrapText="1"/>
    </xf>
    <xf numFmtId="10" fontId="20" fillId="0" borderId="0" xfId="0" applyNumberFormat="1" applyFont="1" applyAlignment="1">
      <alignment horizontal="left" vertical="center" wrapText="1"/>
    </xf>
    <xf numFmtId="10" fontId="20" fillId="0" borderId="31" xfId="0" applyNumberFormat="1" applyFont="1" applyBorder="1" applyAlignment="1">
      <alignment horizontal="left" vertical="center" wrapText="1"/>
    </xf>
    <xf numFmtId="10" fontId="20" fillId="0" borderId="30" xfId="0" applyNumberFormat="1" applyFont="1" applyBorder="1" applyAlignment="1">
      <alignment horizontal="left" vertical="center" wrapText="1"/>
    </xf>
    <xf numFmtId="10" fontId="20" fillId="0" borderId="29" xfId="0" applyNumberFormat="1" applyFont="1" applyBorder="1" applyAlignment="1">
      <alignment horizontal="left" vertical="center" wrapText="1"/>
    </xf>
    <xf numFmtId="0" fontId="19" fillId="22" borderId="0" xfId="4" applyFont="1" applyFill="1" applyAlignment="1">
      <alignment vertical="center" wrapText="1"/>
    </xf>
    <xf numFmtId="0" fontId="35" fillId="0" borderId="40" xfId="4" applyFont="1" applyBorder="1" applyAlignment="1">
      <alignment horizontal="center" vertical="center" wrapText="1"/>
    </xf>
    <xf numFmtId="0" fontId="32" fillId="0" borderId="28" xfId="0" applyFont="1" applyBorder="1" applyAlignment="1">
      <alignment horizontal="left" vertical="center" wrapText="1"/>
    </xf>
    <xf numFmtId="0" fontId="32" fillId="0" borderId="0" xfId="0" applyFont="1" applyAlignment="1">
      <alignment horizontal="left" vertical="center" wrapText="1"/>
    </xf>
    <xf numFmtId="0" fontId="37" fillId="0" borderId="45" xfId="4" applyFont="1" applyBorder="1" applyAlignment="1">
      <alignment horizontal="left" vertical="center" wrapText="1"/>
    </xf>
    <xf numFmtId="10" fontId="30" fillId="0" borderId="0" xfId="4" applyNumberFormat="1" applyFont="1" applyAlignment="1">
      <alignment horizontal="left" vertical="center" wrapText="1"/>
    </xf>
    <xf numFmtId="10" fontId="30" fillId="0" borderId="31" xfId="4" applyNumberFormat="1" applyFont="1" applyBorder="1" applyAlignment="1">
      <alignment horizontal="left" vertical="center" wrapText="1"/>
    </xf>
    <xf numFmtId="9" fontId="30" fillId="0" borderId="39" xfId="0" applyNumberFormat="1" applyFont="1" applyBorder="1" applyAlignment="1">
      <alignment horizontal="left" vertical="center" wrapText="1"/>
    </xf>
    <xf numFmtId="10" fontId="30" fillId="0" borderId="30" xfId="4" applyNumberFormat="1" applyFont="1" applyBorder="1" applyAlignment="1">
      <alignment horizontal="left" vertical="center" wrapText="1"/>
    </xf>
    <xf numFmtId="0" fontId="20" fillId="0" borderId="30" xfId="4" applyFont="1" applyBorder="1" applyAlignment="1">
      <alignment horizontal="left" vertical="center" wrapText="1"/>
    </xf>
    <xf numFmtId="0" fontId="30" fillId="0" borderId="30" xfId="4" applyFont="1" applyBorder="1" applyAlignment="1">
      <alignment horizontal="left" vertical="center" wrapText="1"/>
    </xf>
    <xf numFmtId="0" fontId="35" fillId="0" borderId="40" xfId="4" applyFont="1" applyBorder="1" applyAlignment="1">
      <alignment horizontal="left" vertical="center" wrapText="1"/>
    </xf>
    <xf numFmtId="0" fontId="20" fillId="0" borderId="28" xfId="4" applyFont="1" applyBorder="1" applyAlignment="1">
      <alignment horizontal="left" vertical="center"/>
    </xf>
    <xf numFmtId="0" fontId="20" fillId="0" borderId="0" xfId="4" applyFont="1" applyAlignment="1">
      <alignment horizontal="left" vertical="center"/>
    </xf>
    <xf numFmtId="0" fontId="20" fillId="0" borderId="29" xfId="4" applyFont="1" applyBorder="1" applyAlignment="1">
      <alignment horizontal="left" vertical="center"/>
    </xf>
    <xf numFmtId="10" fontId="19" fillId="0" borderId="30" xfId="0" applyNumberFormat="1" applyFont="1" applyBorder="1" applyAlignment="1">
      <alignment horizontal="left" vertical="center" wrapText="1"/>
    </xf>
    <xf numFmtId="0" fontId="30" fillId="0" borderId="30" xfId="0" applyFont="1" applyBorder="1" applyAlignment="1">
      <alignment horizontal="left" vertical="center"/>
    </xf>
    <xf numFmtId="0" fontId="35" fillId="0" borderId="45" xfId="4" applyFont="1" applyBorder="1" applyAlignment="1">
      <alignment vertical="center" wrapText="1"/>
    </xf>
    <xf numFmtId="0" fontId="35" fillId="12" borderId="0" xfId="0" applyFont="1" applyFill="1" applyAlignment="1">
      <alignment vertical="center" wrapText="1"/>
    </xf>
    <xf numFmtId="0" fontId="35" fillId="12" borderId="57" xfId="0" applyFont="1" applyFill="1" applyBorder="1" applyAlignment="1">
      <alignment vertical="center" wrapText="1"/>
    </xf>
    <xf numFmtId="0" fontId="19" fillId="0" borderId="0" xfId="4" applyFont="1" applyAlignment="1">
      <alignment vertical="center"/>
    </xf>
    <xf numFmtId="0" fontId="30" fillId="12" borderId="30" xfId="0" applyFont="1" applyFill="1" applyBorder="1" applyAlignment="1">
      <alignment horizontal="left" vertical="center" wrapText="1"/>
    </xf>
    <xf numFmtId="0" fontId="30" fillId="12" borderId="28" xfId="0" applyFont="1" applyFill="1" applyBorder="1" applyAlignment="1">
      <alignment horizontal="left" vertical="center" wrapText="1"/>
    </xf>
    <xf numFmtId="0" fontId="30" fillId="12" borderId="0" xfId="0" applyFont="1" applyFill="1" applyAlignment="1">
      <alignment horizontal="left" vertical="center" wrapText="1"/>
    </xf>
    <xf numFmtId="0" fontId="19" fillId="2" borderId="0" xfId="4" applyFont="1" applyFill="1" applyAlignment="1">
      <alignment vertical="center"/>
    </xf>
    <xf numFmtId="0" fontId="30" fillId="0" borderId="29" xfId="4" applyFont="1" applyBorder="1" applyAlignment="1">
      <alignment horizontal="left" vertical="center" wrapText="1"/>
    </xf>
    <xf numFmtId="0" fontId="35" fillId="0" borderId="0" xfId="0" applyFont="1" applyAlignment="1">
      <alignment horizontal="left" vertical="center" wrapText="1"/>
    </xf>
    <xf numFmtId="0" fontId="35" fillId="0" borderId="31" xfId="0" applyFont="1" applyBorder="1" applyAlignment="1">
      <alignment horizontal="left" vertical="center" wrapText="1"/>
    </xf>
    <xf numFmtId="0" fontId="37" fillId="0" borderId="45" xfId="0" applyFont="1" applyBorder="1" applyAlignment="1">
      <alignment horizontal="left" vertical="center" wrapText="1"/>
    </xf>
    <xf numFmtId="0" fontId="37" fillId="0" borderId="45" xfId="0" applyFont="1" applyBorder="1" applyAlignment="1">
      <alignment vertical="center" wrapText="1"/>
    </xf>
    <xf numFmtId="0" fontId="35" fillId="0" borderId="0" xfId="4" applyFont="1" applyAlignment="1">
      <alignment horizontal="left" vertical="center"/>
    </xf>
    <xf numFmtId="0" fontId="35" fillId="0" borderId="31" xfId="4" applyFont="1" applyBorder="1" applyAlignment="1">
      <alignment horizontal="left" vertical="center"/>
    </xf>
    <xf numFmtId="0" fontId="35" fillId="0" borderId="45" xfId="0" applyFont="1" applyBorder="1" applyAlignment="1">
      <alignment horizontal="left" vertical="center" wrapText="1"/>
    </xf>
    <xf numFmtId="0" fontId="37" fillId="0" borderId="45" xfId="0" applyFont="1" applyBorder="1" applyAlignment="1">
      <alignment horizontal="left" vertical="center"/>
    </xf>
    <xf numFmtId="0" fontId="30" fillId="0" borderId="45" xfId="4" applyFont="1" applyBorder="1" applyAlignment="1">
      <alignment horizontal="left" vertical="center" wrapText="1"/>
    </xf>
    <xf numFmtId="0" fontId="42" fillId="22" borderId="0" xfId="0" applyFont="1" applyFill="1" applyAlignment="1">
      <alignment horizontal="left" vertical="center" wrapText="1"/>
    </xf>
    <xf numFmtId="16" fontId="37" fillId="0" borderId="0" xfId="4" applyNumberFormat="1" applyFont="1" applyAlignment="1">
      <alignment horizontal="left" vertical="center"/>
    </xf>
    <xf numFmtId="16" fontId="37" fillId="0" borderId="31" xfId="4" applyNumberFormat="1" applyFont="1" applyBorder="1" applyAlignment="1">
      <alignment horizontal="left" vertical="center"/>
    </xf>
    <xf numFmtId="0" fontId="37" fillId="12" borderId="0" xfId="0" applyFont="1" applyFill="1" applyAlignment="1">
      <alignment horizontal="left" vertical="center" wrapText="1"/>
    </xf>
    <xf numFmtId="0" fontId="20" fillId="0" borderId="30" xfId="0" applyFont="1" applyBorder="1" applyAlignment="1">
      <alignment horizontal="left" vertical="center" wrapText="1"/>
    </xf>
    <xf numFmtId="0" fontId="37" fillId="0" borderId="44" xfId="4" applyFont="1" applyBorder="1" applyAlignment="1">
      <alignment horizontal="left" vertical="center" wrapText="1"/>
    </xf>
    <xf numFmtId="0" fontId="32" fillId="0" borderId="29" xfId="0" applyFont="1" applyBorder="1" applyAlignment="1">
      <alignment horizontal="left" vertical="center" wrapText="1"/>
    </xf>
    <xf numFmtId="0" fontId="23" fillId="0" borderId="30" xfId="4" applyFont="1" applyBorder="1" applyAlignment="1">
      <alignment horizontal="left" vertical="center" wrapText="1"/>
    </xf>
    <xf numFmtId="0" fontId="32" fillId="0" borderId="30" xfId="0" applyFont="1" applyBorder="1" applyAlignment="1">
      <alignment horizontal="left" vertical="center" wrapText="1"/>
    </xf>
    <xf numFmtId="4" fontId="30" fillId="12" borderId="0" xfId="0" applyNumberFormat="1" applyFont="1" applyFill="1" applyAlignment="1">
      <alignment horizontal="left" vertical="center" wrapText="1"/>
    </xf>
    <xf numFmtId="4" fontId="30" fillId="12" borderId="0" xfId="0" applyNumberFormat="1" applyFont="1" applyFill="1" applyAlignment="1">
      <alignment horizontal="left" vertical="center"/>
    </xf>
    <xf numFmtId="4" fontId="30" fillId="12" borderId="31" xfId="0" applyNumberFormat="1" applyFont="1" applyFill="1" applyBorder="1" applyAlignment="1">
      <alignment horizontal="left" vertical="center"/>
    </xf>
    <xf numFmtId="4" fontId="30" fillId="12" borderId="28" xfId="0" applyNumberFormat="1" applyFont="1" applyFill="1" applyBorder="1" applyAlignment="1">
      <alignment horizontal="left" vertical="center" wrapText="1"/>
    </xf>
    <xf numFmtId="4" fontId="30" fillId="12" borderId="29" xfId="0" applyNumberFormat="1" applyFont="1" applyFill="1" applyBorder="1" applyAlignment="1">
      <alignment horizontal="left" vertical="center" wrapText="1"/>
    </xf>
    <xf numFmtId="0" fontId="37" fillId="0" borderId="41" xfId="0" applyFont="1" applyBorder="1" applyAlignment="1">
      <alignment horizontal="left" vertical="center" wrapText="1"/>
    </xf>
    <xf numFmtId="0" fontId="0" fillId="0" borderId="41" xfId="0" applyBorder="1"/>
    <xf numFmtId="0" fontId="37" fillId="0" borderId="0" xfId="0" applyFont="1" applyAlignment="1">
      <alignment horizontal="left" vertical="center" wrapText="1"/>
    </xf>
    <xf numFmtId="9" fontId="32" fillId="0" borderId="30" xfId="0" applyNumberFormat="1" applyFont="1" applyBorder="1" applyAlignment="1">
      <alignment horizontal="left" vertical="center" wrapText="1"/>
    </xf>
    <xf numFmtId="10" fontId="30" fillId="12" borderId="30" xfId="27" applyNumberFormat="1" applyFont="1" applyFill="1" applyBorder="1" applyAlignment="1">
      <alignment horizontal="left" vertical="top" wrapText="1"/>
    </xf>
    <xf numFmtId="0" fontId="30" fillId="0" borderId="39" xfId="0" applyFont="1" applyBorder="1" applyAlignment="1">
      <alignment horizontal="left" vertical="center" wrapText="1"/>
    </xf>
    <xf numFmtId="0" fontId="50" fillId="0" borderId="39" xfId="0" applyFont="1" applyBorder="1"/>
    <xf numFmtId="0" fontId="32" fillId="0" borderId="39" xfId="0" applyFont="1" applyBorder="1" applyAlignment="1">
      <alignment horizontal="left" vertical="center" wrapText="1"/>
    </xf>
    <xf numFmtId="10" fontId="32" fillId="0" borderId="28" xfId="0" applyNumberFormat="1" applyFont="1" applyBorder="1" applyAlignment="1">
      <alignment horizontal="left" vertical="center" wrapText="1"/>
    </xf>
    <xf numFmtId="0" fontId="32" fillId="0" borderId="31" xfId="0" applyFont="1" applyBorder="1" applyAlignment="1">
      <alignment horizontal="left" vertical="center" wrapText="1"/>
    </xf>
    <xf numFmtId="0" fontId="37" fillId="0" borderId="0" xfId="4" applyFont="1" applyAlignment="1">
      <alignment horizontal="left" vertical="center" wrapText="1" indent="1"/>
    </xf>
    <xf numFmtId="0" fontId="37" fillId="0" borderId="31" xfId="0" applyFont="1" applyBorder="1" applyAlignment="1">
      <alignment vertical="center" wrapText="1"/>
    </xf>
    <xf numFmtId="0" fontId="37" fillId="0" borderId="40" xfId="0" applyFont="1" applyBorder="1" applyAlignment="1">
      <alignment horizontal="left" vertical="center"/>
    </xf>
    <xf numFmtId="0" fontId="0" fillId="0" borderId="40" xfId="0" applyBorder="1"/>
    <xf numFmtId="4" fontId="32" fillId="0" borderId="30" xfId="0" applyNumberFormat="1" applyFont="1" applyBorder="1" applyAlignment="1">
      <alignment horizontal="left" vertical="top" wrapText="1"/>
    </xf>
    <xf numFmtId="0" fontId="30" fillId="20" borderId="28" xfId="4" applyFont="1" applyFill="1" applyBorder="1" applyAlignment="1">
      <alignment horizontal="left" vertical="center" wrapText="1"/>
    </xf>
    <xf numFmtId="0" fontId="30" fillId="20" borderId="0" xfId="4" applyFont="1" applyFill="1" applyAlignment="1">
      <alignment horizontal="left" vertical="center" wrapText="1"/>
    </xf>
    <xf numFmtId="0" fontId="30" fillId="20" borderId="29" xfId="4" applyFont="1" applyFill="1" applyBorder="1" applyAlignment="1">
      <alignment horizontal="left" vertical="center" wrapText="1"/>
    </xf>
    <xf numFmtId="0" fontId="20" fillId="0" borderId="0" xfId="0" applyFont="1" applyAlignment="1">
      <alignment wrapText="1"/>
    </xf>
    <xf numFmtId="0" fontId="20" fillId="0" borderId="0" xfId="0" applyFont="1" applyAlignment="1">
      <alignment horizontal="left" wrapText="1"/>
    </xf>
    <xf numFmtId="0" fontId="20" fillId="0" borderId="0" xfId="0" applyFont="1"/>
    <xf numFmtId="0" fontId="72" fillId="0" borderId="0" xfId="23" applyFont="1" applyBorder="1" applyAlignment="1">
      <alignment horizontal="left" wrapText="1"/>
    </xf>
    <xf numFmtId="0" fontId="72" fillId="0" borderId="0" xfId="23" applyFont="1" applyAlignment="1">
      <alignment wrapText="1"/>
    </xf>
    <xf numFmtId="0" fontId="30" fillId="0" borderId="49" xfId="0" applyFont="1" applyBorder="1" applyAlignment="1">
      <alignment horizontal="center" vertical="center" wrapText="1"/>
    </xf>
    <xf numFmtId="0" fontId="30" fillId="0" borderId="50" xfId="0" applyFont="1" applyBorder="1" applyAlignment="1">
      <alignment horizontal="center" vertical="center" wrapText="1"/>
    </xf>
    <xf numFmtId="0" fontId="30" fillId="0" borderId="51" xfId="0" applyFont="1" applyBorder="1" applyAlignment="1">
      <alignment horizontal="center" vertical="center" wrapText="1"/>
    </xf>
    <xf numFmtId="10" fontId="20" fillId="24" borderId="28" xfId="6" applyNumberFormat="1" applyFont="1" applyFill="1" applyBorder="1" applyAlignment="1">
      <alignment horizontal="left" vertical="center" wrapText="1"/>
    </xf>
    <xf numFmtId="10" fontId="20" fillId="24" borderId="0" xfId="6" applyNumberFormat="1" applyFont="1" applyFill="1" applyBorder="1" applyAlignment="1">
      <alignment horizontal="left" vertical="center" wrapText="1"/>
    </xf>
    <xf numFmtId="10" fontId="30" fillId="24" borderId="28" xfId="6" applyNumberFormat="1" applyFont="1" applyFill="1" applyBorder="1" applyAlignment="1">
      <alignment horizontal="left" vertical="center" wrapText="1"/>
    </xf>
    <xf numFmtId="10" fontId="20" fillId="24" borderId="29" xfId="6" applyNumberFormat="1" applyFont="1" applyFill="1" applyBorder="1" applyAlignment="1">
      <alignment horizontal="left" vertical="center" wrapText="1"/>
    </xf>
    <xf numFmtId="10" fontId="20" fillId="12" borderId="53" xfId="6" applyNumberFormat="1" applyFont="1" applyFill="1" applyBorder="1" applyAlignment="1">
      <alignment horizontal="left" vertical="center" wrapText="1"/>
    </xf>
    <xf numFmtId="10" fontId="20" fillId="12" borderId="28" xfId="6" applyNumberFormat="1" applyFont="1" applyFill="1" applyBorder="1" applyAlignment="1">
      <alignment horizontal="left" vertical="center" wrapText="1"/>
    </xf>
    <xf numFmtId="10" fontId="20" fillId="12" borderId="54" xfId="6" applyNumberFormat="1" applyFont="1" applyFill="1" applyBorder="1" applyAlignment="1">
      <alignment horizontal="left" vertical="center" wrapText="1"/>
    </xf>
    <xf numFmtId="10" fontId="20" fillId="12" borderId="55" xfId="6" applyNumberFormat="1" applyFont="1" applyFill="1" applyBorder="1" applyAlignment="1">
      <alignment horizontal="left" vertical="center" wrapText="1"/>
    </xf>
    <xf numFmtId="10" fontId="20" fillId="12" borderId="29" xfId="6" applyNumberFormat="1" applyFont="1" applyFill="1" applyBorder="1" applyAlignment="1">
      <alignment horizontal="left" vertical="center" wrapText="1"/>
    </xf>
    <xf numFmtId="10" fontId="20" fillId="12" borderId="56" xfId="6" applyNumberFormat="1" applyFont="1" applyFill="1" applyBorder="1" applyAlignment="1">
      <alignment horizontal="left" vertical="center" wrapText="1"/>
    </xf>
    <xf numFmtId="0" fontId="35" fillId="22" borderId="30" xfId="4" applyFont="1" applyFill="1" applyBorder="1" applyAlignment="1">
      <alignment horizontal="left" vertical="center"/>
    </xf>
    <xf numFmtId="0" fontId="35" fillId="22" borderId="58" xfId="4" applyFont="1" applyFill="1" applyBorder="1" applyAlignment="1">
      <alignment horizontal="left" vertical="center"/>
    </xf>
    <xf numFmtId="0" fontId="72" fillId="0" borderId="30" xfId="26" applyFont="1" applyBorder="1" applyAlignment="1">
      <alignment horizontal="left" vertical="center" wrapText="1"/>
    </xf>
    <xf numFmtId="0" fontId="20" fillId="0" borderId="30" xfId="0" applyFont="1" applyBorder="1"/>
    <xf numFmtId="0" fontId="30" fillId="18" borderId="30" xfId="0" applyFont="1" applyFill="1" applyBorder="1" applyAlignment="1">
      <alignment horizontal="left" vertical="center" wrapText="1"/>
    </xf>
    <xf numFmtId="0" fontId="72" fillId="0" borderId="28" xfId="26" applyFont="1" applyBorder="1" applyAlignment="1">
      <alignment horizontal="left" vertical="center" wrapText="1"/>
    </xf>
    <xf numFmtId="0" fontId="20" fillId="0" borderId="28" xfId="0" applyFont="1" applyBorder="1"/>
    <xf numFmtId="0" fontId="72" fillId="0" borderId="0" xfId="26" applyFont="1" applyAlignment="1">
      <alignment horizontal="left" vertical="center" wrapText="1"/>
    </xf>
    <xf numFmtId="0" fontId="20" fillId="0" borderId="0" xfId="4" applyFont="1" applyAlignment="1">
      <alignment horizontal="left" indent="1"/>
    </xf>
    <xf numFmtId="0" fontId="20" fillId="0" borderId="0" xfId="4" applyFont="1" applyAlignment="1">
      <alignment horizontal="right"/>
    </xf>
    <xf numFmtId="0" fontId="20" fillId="0" borderId="0" xfId="4" applyFont="1" applyAlignment="1">
      <alignment horizontal="left" vertical="center" indent="1"/>
    </xf>
    <xf numFmtId="0" fontId="20" fillId="0" borderId="0" xfId="4" applyFont="1"/>
    <xf numFmtId="0" fontId="57" fillId="20" borderId="0" xfId="4" applyFont="1" applyFill="1" applyAlignment="1">
      <alignment horizontal="left" vertical="center" wrapText="1"/>
    </xf>
    <xf numFmtId="0" fontId="30" fillId="18" borderId="28" xfId="0" applyFont="1" applyFill="1" applyBorder="1" applyAlignment="1">
      <alignment horizontal="left" vertical="center" wrapText="1"/>
    </xf>
    <xf numFmtId="0" fontId="20" fillId="0" borderId="11" xfId="0" applyFont="1" applyBorder="1" applyAlignment="1">
      <alignment vertical="center" wrapText="1"/>
    </xf>
    <xf numFmtId="0" fontId="0" fillId="0" borderId="20" xfId="0" applyBorder="1"/>
    <xf numFmtId="0" fontId="0" fillId="0" borderId="17" xfId="0" applyBorder="1"/>
    <xf numFmtId="0" fontId="39" fillId="6" borderId="11" xfId="23" applyFill="1" applyBorder="1" applyAlignment="1">
      <alignment horizontal="left" vertical="center" wrapText="1"/>
    </xf>
    <xf numFmtId="0" fontId="0" fillId="0" borderId="21" xfId="0" applyBorder="1"/>
    <xf numFmtId="0" fontId="39" fillId="0" borderId="11" xfId="23" quotePrefix="1" applyBorder="1" applyAlignment="1">
      <alignment vertical="center" wrapText="1"/>
    </xf>
    <xf numFmtId="0" fontId="39" fillId="0" borderId="11" xfId="23" applyBorder="1" applyAlignment="1">
      <alignment horizontal="left" vertical="center" wrapText="1"/>
    </xf>
    <xf numFmtId="0" fontId="39" fillId="0" borderId="11" xfId="23" quotePrefix="1" applyFill="1" applyBorder="1" applyAlignment="1">
      <alignment vertical="center" wrapText="1"/>
    </xf>
    <xf numFmtId="0" fontId="39" fillId="0" borderId="21" xfId="23" applyFill="1" applyBorder="1" applyAlignment="1"/>
    <xf numFmtId="0" fontId="20" fillId="0" borderId="11" xfId="0" applyFont="1" applyBorder="1" applyAlignment="1">
      <alignment horizontal="left" vertical="center" wrapText="1"/>
    </xf>
    <xf numFmtId="0" fontId="34" fillId="17" borderId="74" xfId="0" applyFont="1" applyFill="1" applyBorder="1" applyAlignment="1">
      <alignment vertical="center" wrapText="1"/>
    </xf>
    <xf numFmtId="0" fontId="34" fillId="17" borderId="75" xfId="0" applyFont="1" applyFill="1" applyBorder="1" applyAlignment="1">
      <alignment vertical="center" wrapText="1"/>
    </xf>
    <xf numFmtId="0" fontId="39" fillId="0" borderId="11" xfId="23" quotePrefix="1" applyBorder="1" applyAlignment="1">
      <alignment horizontal="left" vertical="center" wrapText="1"/>
    </xf>
    <xf numFmtId="0" fontId="0" fillId="0" borderId="13" xfId="0" applyBorder="1" applyAlignment="1">
      <alignment horizontal="left"/>
    </xf>
    <xf numFmtId="0" fontId="0" fillId="0" borderId="15" xfId="0" applyBorder="1" applyAlignment="1">
      <alignment horizontal="left"/>
    </xf>
    <xf numFmtId="0" fontId="0" fillId="0" borderId="47" xfId="0" applyBorder="1" applyAlignment="1">
      <alignment horizontal="left"/>
    </xf>
    <xf numFmtId="0" fontId="0" fillId="0" borderId="16" xfId="0" applyBorder="1" applyAlignment="1">
      <alignment horizontal="left"/>
    </xf>
    <xf numFmtId="0" fontId="0" fillId="0" borderId="48" xfId="0" applyBorder="1" applyAlignment="1">
      <alignment horizontal="left"/>
    </xf>
    <xf numFmtId="0" fontId="19" fillId="0" borderId="11" xfId="0" applyFont="1" applyBorder="1" applyAlignment="1">
      <alignment vertical="top" wrapText="1"/>
    </xf>
    <xf numFmtId="0" fontId="39" fillId="0" borderId="21" xfId="23" applyBorder="1" applyAlignment="1"/>
    <xf numFmtId="0" fontId="0" fillId="0" borderId="13" xfId="0" applyBorder="1"/>
    <xf numFmtId="0" fontId="0" fillId="0" borderId="16" xfId="0" applyBorder="1"/>
    <xf numFmtId="0" fontId="0" fillId="0" borderId="48" xfId="0" applyBorder="1"/>
    <xf numFmtId="0" fontId="32" fillId="0" borderId="11" xfId="0" applyFont="1" applyBorder="1" applyAlignment="1">
      <alignment vertical="center"/>
    </xf>
    <xf numFmtId="0" fontId="32" fillId="0" borderId="11" xfId="0" applyFont="1" applyBorder="1" applyAlignment="1">
      <alignment horizontal="left" vertical="center"/>
    </xf>
    <xf numFmtId="0" fontId="20" fillId="6" borderId="11" xfId="4" applyFont="1" applyFill="1" applyBorder="1" applyAlignment="1">
      <alignment horizontal="left" vertical="center" wrapText="1"/>
    </xf>
    <xf numFmtId="0" fontId="39" fillId="0" borderId="11" xfId="23" applyBorder="1" applyAlignment="1">
      <alignment vertical="center" wrapText="1"/>
    </xf>
    <xf numFmtId="0" fontId="19" fillId="0" borderId="11" xfId="0" applyFont="1" applyBorder="1" applyAlignment="1">
      <alignment vertical="center" wrapText="1"/>
    </xf>
    <xf numFmtId="0" fontId="0" fillId="0" borderId="0" xfId="0" applyAlignment="1">
      <alignment horizontal="left" vertical="center"/>
    </xf>
    <xf numFmtId="0" fontId="0" fillId="0" borderId="21" xfId="0" applyBorder="1" applyAlignment="1">
      <alignment horizontal="left"/>
    </xf>
    <xf numFmtId="0" fontId="0" fillId="0" borderId="20" xfId="0" applyBorder="1" applyAlignment="1">
      <alignment horizontal="left"/>
    </xf>
    <xf numFmtId="0" fontId="0" fillId="0" borderId="17" xfId="0" applyBorder="1" applyAlignment="1">
      <alignment horizontal="left"/>
    </xf>
    <xf numFmtId="0" fontId="28" fillId="0" borderId="5" xfId="0" applyFont="1" applyBorder="1" applyAlignment="1">
      <alignment vertical="center" wrapText="1"/>
    </xf>
    <xf numFmtId="0" fontId="0" fillId="0" borderId="68" xfId="0" applyBorder="1"/>
    <xf numFmtId="0" fontId="0" fillId="0" borderId="67" xfId="0" applyBorder="1"/>
    <xf numFmtId="0" fontId="20" fillId="0" borderId="2" xfId="0" applyFont="1" applyBorder="1" applyAlignment="1">
      <alignment vertical="center" wrapText="1"/>
    </xf>
    <xf numFmtId="0" fontId="0" fillId="0" borderId="65" xfId="0" applyBorder="1"/>
    <xf numFmtId="0" fontId="0" fillId="0" borderId="71" xfId="0" applyBorder="1"/>
    <xf numFmtId="0" fontId="0" fillId="0" borderId="11" xfId="0" applyBorder="1" applyAlignment="1">
      <alignment horizontal="left" vertical="center" wrapText="1"/>
    </xf>
    <xf numFmtId="0" fontId="20" fillId="16" borderId="0" xfId="0" applyFont="1" applyFill="1" applyAlignment="1">
      <alignment horizontal="center" vertical="center" wrapText="1"/>
    </xf>
    <xf numFmtId="0" fontId="39" fillId="0" borderId="17" xfId="23" applyBorder="1" applyAlignment="1">
      <alignment vertical="center" wrapText="1"/>
    </xf>
    <xf numFmtId="0" fontId="23" fillId="0" borderId="11" xfId="0" applyFont="1" applyBorder="1" applyAlignment="1">
      <alignment vertical="center" wrapText="1"/>
    </xf>
    <xf numFmtId="0" fontId="50" fillId="0" borderId="21" xfId="0" applyFont="1" applyBorder="1"/>
    <xf numFmtId="0" fontId="28" fillId="0" borderId="66" xfId="0" applyFont="1" applyBorder="1" applyAlignment="1">
      <alignment vertical="center" wrapText="1"/>
    </xf>
    <xf numFmtId="0" fontId="0" fillId="0" borderId="25" xfId="0" applyBorder="1"/>
    <xf numFmtId="0" fontId="20" fillId="0" borderId="4" xfId="0" applyFont="1" applyBorder="1" applyAlignment="1">
      <alignment vertical="center" wrapText="1"/>
    </xf>
    <xf numFmtId="0" fontId="0" fillId="0" borderId="70" xfId="0" applyBorder="1"/>
    <xf numFmtId="0" fontId="0" fillId="0" borderId="69" xfId="0" applyBorder="1"/>
    <xf numFmtId="0" fontId="20" fillId="0" borderId="7" xfId="0" applyFont="1" applyBorder="1" applyAlignment="1">
      <alignment vertical="center" wrapText="1"/>
    </xf>
    <xf numFmtId="0" fontId="0" fillId="0" borderId="7" xfId="0" applyBorder="1"/>
    <xf numFmtId="0" fontId="20" fillId="0" borderId="1" xfId="0" applyFont="1" applyBorder="1" applyAlignment="1">
      <alignment vertical="center" wrapText="1"/>
    </xf>
    <xf numFmtId="0" fontId="0" fillId="0" borderId="73" xfId="0" applyBorder="1"/>
    <xf numFmtId="0" fontId="0" fillId="0" borderId="72" xfId="0" applyBorder="1"/>
    <xf numFmtId="0" fontId="34" fillId="17" borderId="6" xfId="0" applyFont="1" applyFill="1" applyBorder="1" applyAlignment="1">
      <alignment vertical="center" wrapText="1"/>
    </xf>
    <xf numFmtId="0" fontId="20" fillId="16" borderId="11" xfId="0" applyFont="1" applyFill="1" applyBorder="1" applyAlignment="1">
      <alignment vertical="top" wrapText="1"/>
    </xf>
    <xf numFmtId="0" fontId="0" fillId="0" borderId="64" xfId="0" applyBorder="1"/>
    <xf numFmtId="0" fontId="0" fillId="0" borderId="15" xfId="0" applyBorder="1"/>
    <xf numFmtId="0" fontId="0" fillId="0" borderId="47" xfId="0" applyBorder="1"/>
    <xf numFmtId="0" fontId="0" fillId="0" borderId="63" xfId="0" applyBorder="1"/>
    <xf numFmtId="0" fontId="32" fillId="0" borderId="11" xfId="0" applyFont="1" applyBorder="1" applyAlignment="1">
      <alignment horizontal="left" vertical="center" wrapText="1"/>
    </xf>
    <xf numFmtId="0" fontId="32" fillId="0" borderId="11" xfId="0" applyFont="1" applyBorder="1" applyAlignment="1">
      <alignment vertical="center" wrapText="1"/>
    </xf>
    <xf numFmtId="0" fontId="50" fillId="0" borderId="11" xfId="26" quotePrefix="1" applyFont="1" applyBorder="1" applyAlignment="1">
      <alignment horizontal="left" vertical="center" wrapText="1"/>
    </xf>
    <xf numFmtId="0" fontId="32" fillId="0" borderId="46" xfId="0" applyFont="1" applyBorder="1" applyAlignment="1">
      <alignment horizontal="left" vertical="center" wrapText="1"/>
    </xf>
    <xf numFmtId="0" fontId="0" fillId="0" borderId="58" xfId="0" applyBorder="1"/>
    <xf numFmtId="0" fontId="20" fillId="0" borderId="46" xfId="0" applyFont="1" applyBorder="1" applyAlignment="1">
      <alignment horizontal="left" vertical="center" wrapText="1"/>
    </xf>
    <xf numFmtId="0" fontId="0" fillId="0" borderId="51" xfId="0" applyBorder="1"/>
    <xf numFmtId="0" fontId="30" fillId="0" borderId="46" xfId="0" applyFont="1" applyBorder="1" applyAlignment="1">
      <alignment horizontal="left" vertical="center" wrapText="1"/>
    </xf>
    <xf numFmtId="0" fontId="0" fillId="0" borderId="50" xfId="0" applyBorder="1"/>
    <xf numFmtId="0" fontId="74" fillId="20" borderId="46" xfId="0" applyFont="1" applyFill="1" applyBorder="1" applyAlignment="1">
      <alignment horizontal="left" vertical="center" wrapText="1"/>
    </xf>
    <xf numFmtId="0" fontId="20" fillId="0" borderId="46" xfId="0" applyFont="1" applyBorder="1" applyAlignment="1">
      <alignment horizontal="left" vertical="center"/>
    </xf>
    <xf numFmtId="0" fontId="20" fillId="0" borderId="11" xfId="0" applyFont="1" applyBorder="1" applyAlignment="1">
      <alignment horizontal="center" vertical="center" wrapText="1"/>
    </xf>
  </cellXfs>
  <cellStyles count="29">
    <cellStyle name="Campo1" xfId="13" xr:uid="{6F624273-3BC4-4BBE-B84E-ADDED9E40379}"/>
    <cellStyle name="Fundo Cinza" xfId="19" xr:uid="{B248DD0D-DB16-2A47-91E0-66C6039DA504}"/>
    <cellStyle name="Hiperlink" xfId="23" builtinId="8"/>
    <cellStyle name="Hiperlink 2" xfId="26" xr:uid="{306160E6-F7BD-480D-8717-054E33DBD755}"/>
    <cellStyle name="Moeda 2" xfId="21" xr:uid="{6EE1ECB1-CC5F-44CA-8A44-64C7C5FD9190}"/>
    <cellStyle name="Normal" xfId="0" builtinId="0"/>
    <cellStyle name="Normal 2" xfId="2" xr:uid="{CDCFE32E-AFF7-4365-B6E5-121023E2E061}"/>
    <cellStyle name="Normal 2 2" xfId="1" xr:uid="{8D2801AF-65A7-4808-BDED-D23A77A79365}"/>
    <cellStyle name="Normal 2 3" xfId="9" xr:uid="{99F0A8C3-DA21-48C6-8B97-73DF400A2220}"/>
    <cellStyle name="Normal 3" xfId="3" xr:uid="{A32F8B60-E884-4050-A410-3B2A3A6470A7}"/>
    <cellStyle name="Normal 4" xfId="4" xr:uid="{AAD8F000-071C-49AE-92B5-C46AFC90B59F}"/>
    <cellStyle name="Normal 5" xfId="18" xr:uid="{C03DACE1-38DC-FF45-9893-3FC8B736C5E3}"/>
    <cellStyle name="Normal 6" xfId="20" xr:uid="{7040F776-D8EB-4ECF-8A7E-615AAAD83634}"/>
    <cellStyle name="Porcentagem" xfId="6" builtinId="5"/>
    <cellStyle name="Porcentagem 2" xfId="7" xr:uid="{95938313-8065-4D8B-B538-E89F6567B1A1}"/>
    <cellStyle name="Porcentagem 3" xfId="8" xr:uid="{CD034B86-DF87-43DC-AE05-597D7AB06E29}"/>
    <cellStyle name="Porcentagem 4" xfId="27" xr:uid="{B84047D6-49BF-4B98-85C7-8C4145C401BF}"/>
    <cellStyle name="Raizen Menu" xfId="10" xr:uid="{9266EB71-1B48-4644-A858-BD15F7DE6243}"/>
    <cellStyle name="Rosa Rebaixado" xfId="14" xr:uid="{50A32CC0-2EE7-8646-98A3-92C7C86BC95E}"/>
    <cellStyle name="Roxo Escuro" xfId="16" xr:uid="{DBF014DC-4EEE-D143-AFB6-75BF9247B495}"/>
    <cellStyle name="Roxo Escuro 2" xfId="17" xr:uid="{A1E57197-8725-9442-9920-E561894E0A4D}"/>
    <cellStyle name="Roxo Rebaixado" xfId="15" xr:uid="{FEEAE32F-7D44-F544-9B12-2163ED4B3E25}"/>
    <cellStyle name="Safra" xfId="11" xr:uid="{70AFD6B9-A095-4BD0-9D0A-33BA67733F7F}"/>
    <cellStyle name="Unidade" xfId="12" xr:uid="{56BA66F2-AE4F-4234-9C92-973630C01579}"/>
    <cellStyle name="Vírgula" xfId="25" builtinId="3"/>
    <cellStyle name="Vírgula 2" xfId="5" xr:uid="{E9A9DBCD-5469-4E78-A7E6-B106FEFE147E}"/>
    <cellStyle name="Vírgula 3" xfId="22" xr:uid="{A9EE7B7B-5B65-4E5B-82D8-5821D9AA1C2B}"/>
    <cellStyle name="Vírgula 4" xfId="24" xr:uid="{AE0D1257-F604-4EC9-8E9B-9D1E6AD96CC9}"/>
    <cellStyle name="Vírgula 5" xfId="28" xr:uid="{99BE1B2D-30B0-4A06-9056-7977BE6C8B0E}"/>
  </cellStyles>
  <dxfs count="0"/>
  <tableStyles count="0" defaultTableStyle="TableStyleMedium2" defaultPivotStyle="PivotStyleLight16"/>
  <colors>
    <mruColors>
      <color rgb="FF356485"/>
      <color rgb="FF2E5372"/>
      <color rgb="FF4E7E9F"/>
      <color rgb="FFE1EAF3"/>
      <color rgb="FFF8F9C7"/>
      <color rgb="FFBDB58C"/>
      <color rgb="FFACACAC"/>
      <color rgb="FFD2FADD"/>
      <color rgb="FFE84D53"/>
      <color rgb="FFEC75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Mudan&#231;as clim&#225;ticas '!A1"/><Relationship Id="rId13" Type="http://schemas.openxmlformats.org/officeDocument/2006/relationships/image" Target="../media/image1.png"/><Relationship Id="rId3" Type="http://schemas.openxmlformats.org/officeDocument/2006/relationships/hyperlink" Target="#'Compras sustent&#225;veis'!A1"/><Relationship Id="rId7" Type="http://schemas.openxmlformats.org/officeDocument/2006/relationships/hyperlink" Target="#'Gest&#227;o agr&#237;cola'!A1"/><Relationship Id="rId12" Type="http://schemas.openxmlformats.org/officeDocument/2006/relationships/hyperlink" Target="#Introdu&#231;&#227;o!A1"/><Relationship Id="rId2" Type="http://schemas.openxmlformats.org/officeDocument/2006/relationships/hyperlink" Target="#'Gest&#227;o h&#237;drica'!A1"/><Relationship Id="rId1" Type="http://schemas.openxmlformats.org/officeDocument/2006/relationships/hyperlink" Target="#'Outros indicadores'!A1"/><Relationship Id="rId6" Type="http://schemas.openxmlformats.org/officeDocument/2006/relationships/hyperlink" Target="#'&#201;tica &amp; Governan&#231;a'!A1"/><Relationship Id="rId11" Type="http://schemas.openxmlformats.org/officeDocument/2006/relationships/hyperlink" Target="#'Lista de indicadores'!A1"/><Relationship Id="rId5" Type="http://schemas.openxmlformats.org/officeDocument/2006/relationships/hyperlink" Target="#'Diversidade &amp; inclus&#227;o'!A1"/><Relationship Id="rId10" Type="http://schemas.openxmlformats.org/officeDocument/2006/relationships/hyperlink" Target="#'Principais resultados'!A1"/><Relationship Id="rId4" Type="http://schemas.openxmlformats.org/officeDocument/2006/relationships/hyperlink" Target="#'Relacionamento comunidades'!A1"/><Relationship Id="rId9" Type="http://schemas.openxmlformats.org/officeDocument/2006/relationships/hyperlink" Target="#'Compromissos P&#250;blicos'!A1"/></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241300</xdr:colOff>
      <xdr:row>0</xdr:row>
      <xdr:rowOff>278977</xdr:rowOff>
    </xdr:from>
    <xdr:to>
      <xdr:col>0</xdr:col>
      <xdr:colOff>2240491</xdr:colOff>
      <xdr:row>27</xdr:row>
      <xdr:rowOff>38099</xdr:rowOff>
    </xdr:to>
    <xdr:grpSp>
      <xdr:nvGrpSpPr>
        <xdr:cNvPr id="6" name="Agrupar 5">
          <a:extLst>
            <a:ext uri="{FF2B5EF4-FFF2-40B4-BE49-F238E27FC236}">
              <a16:creationId xmlns:a16="http://schemas.microsoft.com/office/drawing/2014/main" id="{00000000-0008-0000-0100-000006000000}"/>
            </a:ext>
          </a:extLst>
        </xdr:cNvPr>
        <xdr:cNvGrpSpPr/>
      </xdr:nvGrpSpPr>
      <xdr:grpSpPr>
        <a:xfrm>
          <a:off x="241300" y="278977"/>
          <a:ext cx="1983951" cy="5059255"/>
          <a:chOff x="3773" y="434340"/>
          <a:chExt cx="2008076" cy="4862105"/>
        </a:xfrm>
      </xdr:grpSpPr>
      <xdr:sp macro="" textlink="">
        <xdr:nvSpPr>
          <xdr:cNvPr id="7" name="Retângulo 6">
            <a:hlinkClick xmlns:r="http://schemas.openxmlformats.org/officeDocument/2006/relationships" r:id="rId1"/>
            <a:extLst>
              <a:ext uri="{FF2B5EF4-FFF2-40B4-BE49-F238E27FC236}">
                <a16:creationId xmlns:a16="http://schemas.microsoft.com/office/drawing/2014/main" id="{00000000-0008-0000-0100-000007000000}"/>
              </a:ext>
            </a:extLst>
          </xdr:cNvPr>
          <xdr:cNvSpPr/>
        </xdr:nvSpPr>
        <xdr:spPr>
          <a:xfrm>
            <a:off x="54799" y="4842087"/>
            <a:ext cx="1918781" cy="45435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INDICADORES CONSOLIDADOS</a:t>
            </a:r>
            <a:endParaRPr lang="pt-BR" sz="1050">
              <a:solidFill>
                <a:schemeClr val="tx1"/>
              </a:solidFill>
              <a:latin typeface="Arial" panose="020B0604020202020204" pitchFamily="34" charset="0"/>
              <a:cs typeface="Arial" panose="020B0604020202020204" pitchFamily="34" charset="0"/>
            </a:endParaRPr>
          </a:p>
        </xdr:txBody>
      </xdr:sp>
      <xdr:sp macro="" textlink="">
        <xdr:nvSpPr>
          <xdr:cNvPr id="8" name="Retângulo 7">
            <a:hlinkClick xmlns:r="http://schemas.openxmlformats.org/officeDocument/2006/relationships" r:id="rId2"/>
            <a:extLst>
              <a:ext uri="{FF2B5EF4-FFF2-40B4-BE49-F238E27FC236}">
                <a16:creationId xmlns:a16="http://schemas.microsoft.com/office/drawing/2014/main" id="{00000000-0008-0000-0100-000008000000}"/>
              </a:ext>
            </a:extLst>
          </xdr:cNvPr>
          <xdr:cNvSpPr/>
        </xdr:nvSpPr>
        <xdr:spPr>
          <a:xfrm>
            <a:off x="207876" y="4538446"/>
            <a:ext cx="1765704" cy="28636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GESTÃO AMBIENTAL</a:t>
            </a:r>
            <a:endParaRPr lang="pt-BR" sz="1050">
              <a:solidFill>
                <a:schemeClr val="tx1"/>
              </a:solidFill>
              <a:latin typeface="Arial" panose="020B0604020202020204" pitchFamily="34" charset="0"/>
              <a:cs typeface="Arial" panose="020B0604020202020204" pitchFamily="34" charset="0"/>
            </a:endParaRPr>
          </a:p>
        </xdr:txBody>
      </xdr:sp>
      <xdr:sp macro="" textlink="">
        <xdr:nvSpPr>
          <xdr:cNvPr id="10" name="Retângulo 9">
            <a:hlinkClick xmlns:r="http://schemas.openxmlformats.org/officeDocument/2006/relationships" r:id="rId3"/>
            <a:extLst>
              <a:ext uri="{FF2B5EF4-FFF2-40B4-BE49-F238E27FC236}">
                <a16:creationId xmlns:a16="http://schemas.microsoft.com/office/drawing/2014/main" id="{00000000-0008-0000-0100-00000A000000}"/>
              </a:ext>
            </a:extLst>
          </xdr:cNvPr>
          <xdr:cNvSpPr/>
        </xdr:nvSpPr>
        <xdr:spPr>
          <a:xfrm>
            <a:off x="54799" y="4124907"/>
            <a:ext cx="1918781" cy="44988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COMBATE ÀS MUDANÇAS CLIMÁTICAS</a:t>
            </a:r>
            <a:endParaRPr lang="pt-BR" sz="1050">
              <a:solidFill>
                <a:schemeClr val="tx1"/>
              </a:solidFill>
              <a:latin typeface="Arial" panose="020B0604020202020204" pitchFamily="34" charset="0"/>
              <a:cs typeface="Arial" panose="020B0604020202020204" pitchFamily="34" charset="0"/>
            </a:endParaRPr>
          </a:p>
        </xdr:txBody>
      </xdr:sp>
      <xdr:sp macro="" textlink="">
        <xdr:nvSpPr>
          <xdr:cNvPr id="11" name="Retângulo 10">
            <a:hlinkClick xmlns:r="http://schemas.openxmlformats.org/officeDocument/2006/relationships" r:id="rId4"/>
            <a:extLst>
              <a:ext uri="{FF2B5EF4-FFF2-40B4-BE49-F238E27FC236}">
                <a16:creationId xmlns:a16="http://schemas.microsoft.com/office/drawing/2014/main" id="{00000000-0008-0000-0100-00000B000000}"/>
              </a:ext>
            </a:extLst>
          </xdr:cNvPr>
          <xdr:cNvSpPr/>
        </xdr:nvSpPr>
        <xdr:spPr>
          <a:xfrm>
            <a:off x="251460" y="3675635"/>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PECUÁRIA SUSTENTÁVEL</a:t>
            </a:r>
            <a:endParaRPr lang="pt-BR" sz="1050">
              <a:solidFill>
                <a:schemeClr val="tx1"/>
              </a:solidFill>
              <a:latin typeface="Arial" panose="020B0604020202020204" pitchFamily="34" charset="0"/>
              <a:cs typeface="Arial" panose="020B0604020202020204" pitchFamily="34" charset="0"/>
            </a:endParaRPr>
          </a:p>
        </xdr:txBody>
      </xdr:sp>
      <xdr:sp macro="" textlink="">
        <xdr:nvSpPr>
          <xdr:cNvPr id="12" name="Retângulo 11">
            <a:hlinkClick xmlns:r="http://schemas.openxmlformats.org/officeDocument/2006/relationships" r:id="rId5"/>
            <a:extLst>
              <a:ext uri="{FF2B5EF4-FFF2-40B4-BE49-F238E27FC236}">
                <a16:creationId xmlns:a16="http://schemas.microsoft.com/office/drawing/2014/main" id="{00000000-0008-0000-0100-00000C000000}"/>
              </a:ext>
            </a:extLst>
          </xdr:cNvPr>
          <xdr:cNvSpPr/>
        </xdr:nvSpPr>
        <xdr:spPr>
          <a:xfrm>
            <a:off x="3773" y="3202839"/>
            <a:ext cx="1969807" cy="45552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ÉTICA, INTEGRIDADE E CONFORMIDADE</a:t>
            </a:r>
            <a:endParaRPr lang="pt-BR" sz="1050">
              <a:solidFill>
                <a:schemeClr val="tx1"/>
              </a:solidFill>
              <a:latin typeface="Arial" panose="020B0604020202020204" pitchFamily="34" charset="0"/>
              <a:cs typeface="Arial" panose="020B0604020202020204" pitchFamily="34" charset="0"/>
            </a:endParaRPr>
          </a:p>
        </xdr:txBody>
      </xdr:sp>
      <xdr:sp macro="" textlink="">
        <xdr:nvSpPr>
          <xdr:cNvPr id="13" name="Retângulo 12">
            <a:hlinkClick xmlns:r="http://schemas.openxmlformats.org/officeDocument/2006/relationships" r:id="rId6"/>
            <a:extLst>
              <a:ext uri="{FF2B5EF4-FFF2-40B4-BE49-F238E27FC236}">
                <a16:creationId xmlns:a16="http://schemas.microsoft.com/office/drawing/2014/main" id="{00000000-0008-0000-0100-00000D000000}"/>
              </a:ext>
            </a:extLst>
          </xdr:cNvPr>
          <xdr:cNvSpPr/>
        </xdr:nvSpPr>
        <xdr:spPr>
          <a:xfrm>
            <a:off x="251460" y="2933566"/>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BEM-ESTAR ANIMAL</a:t>
            </a:r>
            <a:endParaRPr lang="pt-BR" sz="1050">
              <a:solidFill>
                <a:schemeClr val="tx1"/>
              </a:solidFill>
              <a:latin typeface="Arial" panose="020B0604020202020204" pitchFamily="34" charset="0"/>
              <a:cs typeface="Arial" panose="020B0604020202020204" pitchFamily="34" charset="0"/>
            </a:endParaRPr>
          </a:p>
        </xdr:txBody>
      </xdr:sp>
      <xdr:sp macro="" textlink="">
        <xdr:nvSpPr>
          <xdr:cNvPr id="14" name="Retângulo 13">
            <a:hlinkClick xmlns:r="http://schemas.openxmlformats.org/officeDocument/2006/relationships" r:id="rId7"/>
            <a:extLst>
              <a:ext uri="{FF2B5EF4-FFF2-40B4-BE49-F238E27FC236}">
                <a16:creationId xmlns:a16="http://schemas.microsoft.com/office/drawing/2014/main" id="{00000000-0008-0000-0100-00000E000000}"/>
              </a:ext>
            </a:extLst>
          </xdr:cNvPr>
          <xdr:cNvSpPr/>
        </xdr:nvSpPr>
        <xdr:spPr>
          <a:xfrm>
            <a:off x="251460" y="2623367"/>
            <a:ext cx="1722120" cy="29292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SAÚDE E SEGURANÇA</a:t>
            </a:r>
            <a:endParaRPr lang="pt-BR" sz="1050">
              <a:solidFill>
                <a:schemeClr val="tx1"/>
              </a:solidFill>
              <a:latin typeface="Arial" panose="020B0604020202020204" pitchFamily="34" charset="0"/>
              <a:cs typeface="Arial" panose="020B0604020202020204" pitchFamily="34" charset="0"/>
            </a:endParaRPr>
          </a:p>
        </xdr:txBody>
      </xdr:sp>
      <xdr:sp macro="" textlink="">
        <xdr:nvSpPr>
          <xdr:cNvPr id="15" name="Retângulo 14">
            <a:hlinkClick xmlns:r="http://schemas.openxmlformats.org/officeDocument/2006/relationships" r:id="rId8"/>
            <a:extLst>
              <a:ext uri="{FF2B5EF4-FFF2-40B4-BE49-F238E27FC236}">
                <a16:creationId xmlns:a16="http://schemas.microsoft.com/office/drawing/2014/main" id="{00000000-0008-0000-0100-00000F000000}"/>
              </a:ext>
            </a:extLst>
          </xdr:cNvPr>
          <xdr:cNvSpPr/>
        </xdr:nvSpPr>
        <xdr:spPr>
          <a:xfrm>
            <a:off x="289729" y="2132019"/>
            <a:ext cx="1722120" cy="47407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RESPONSABILIDADE SOCIAL</a:t>
            </a:r>
            <a:endParaRPr lang="pt-BR" sz="1050">
              <a:solidFill>
                <a:schemeClr val="tx1"/>
              </a:solidFill>
              <a:latin typeface="Arial" panose="020B0604020202020204" pitchFamily="34" charset="0"/>
              <a:cs typeface="Arial" panose="020B0604020202020204" pitchFamily="34" charset="0"/>
            </a:endParaRPr>
          </a:p>
        </xdr:txBody>
      </xdr:sp>
      <xdr:sp macro="" textlink="">
        <xdr:nvSpPr>
          <xdr:cNvPr id="16" name="Retângulo 15">
            <a:hlinkClick xmlns:r="http://schemas.openxmlformats.org/officeDocument/2006/relationships" r:id="rId9"/>
            <a:extLst>
              <a:ext uri="{FF2B5EF4-FFF2-40B4-BE49-F238E27FC236}">
                <a16:creationId xmlns:a16="http://schemas.microsoft.com/office/drawing/2014/main" id="{00000000-0008-0000-0100-000010000000}"/>
              </a:ext>
            </a:extLst>
          </xdr:cNvPr>
          <xdr:cNvSpPr/>
        </xdr:nvSpPr>
        <xdr:spPr>
          <a:xfrm>
            <a:off x="251460" y="183204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NOSSA GENTE</a:t>
            </a:r>
            <a:endParaRPr lang="pt-BR" sz="1050">
              <a:solidFill>
                <a:schemeClr val="tx1"/>
              </a:solidFill>
              <a:latin typeface="Arial" panose="020B0604020202020204" pitchFamily="34" charset="0"/>
              <a:cs typeface="Arial" panose="020B0604020202020204" pitchFamily="34" charset="0"/>
            </a:endParaRPr>
          </a:p>
        </xdr:txBody>
      </xdr:sp>
      <xdr:sp macro="" textlink="">
        <xdr:nvSpPr>
          <xdr:cNvPr id="17" name="Retângulo 16">
            <a:hlinkClick xmlns:r="http://schemas.openxmlformats.org/officeDocument/2006/relationships" r:id="rId10"/>
            <a:extLst>
              <a:ext uri="{FF2B5EF4-FFF2-40B4-BE49-F238E27FC236}">
                <a16:creationId xmlns:a16="http://schemas.microsoft.com/office/drawing/2014/main" id="{00000000-0008-0000-0100-000011000000}"/>
              </a:ext>
            </a:extLst>
          </xdr:cNvPr>
          <xdr:cNvSpPr/>
        </xdr:nvSpPr>
        <xdr:spPr>
          <a:xfrm>
            <a:off x="264216" y="1316357"/>
            <a:ext cx="1722120" cy="50719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BEM-ESTAR DO CONSUMIDOR</a:t>
            </a:r>
            <a:endParaRPr lang="pt-BR" sz="1050">
              <a:solidFill>
                <a:schemeClr val="tx1"/>
              </a:solidFill>
              <a:latin typeface="Arial" panose="020B0604020202020204" pitchFamily="34" charset="0"/>
              <a:cs typeface="Arial" panose="020B0604020202020204" pitchFamily="34" charset="0"/>
            </a:endParaRPr>
          </a:p>
        </xdr:txBody>
      </xdr:sp>
      <xdr:sp macro="" textlink="">
        <xdr:nvSpPr>
          <xdr:cNvPr id="18" name="Retângulo 17">
            <a:hlinkClick xmlns:r="http://schemas.openxmlformats.org/officeDocument/2006/relationships" r:id="rId11"/>
            <a:extLst>
              <a:ext uri="{FF2B5EF4-FFF2-40B4-BE49-F238E27FC236}">
                <a16:creationId xmlns:a16="http://schemas.microsoft.com/office/drawing/2014/main" id="{00000000-0008-0000-0100-000012000000}"/>
              </a:ext>
            </a:extLst>
          </xdr:cNvPr>
          <xdr:cNvSpPr/>
        </xdr:nvSpPr>
        <xdr:spPr>
          <a:xfrm>
            <a:off x="251460" y="911198"/>
            <a:ext cx="1722120" cy="40980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MERCADO DE ATUAÇÃO</a:t>
            </a:r>
            <a:endParaRPr lang="pt-BR" sz="1050" b="0">
              <a:solidFill>
                <a:schemeClr val="tx1"/>
              </a:solidFill>
              <a:latin typeface="Arial" panose="020B0604020202020204" pitchFamily="34" charset="0"/>
              <a:cs typeface="Arial" panose="020B0604020202020204" pitchFamily="34" charset="0"/>
            </a:endParaRPr>
          </a:p>
        </xdr:txBody>
      </xdr:sp>
      <xdr:sp macro="" textlink="">
        <xdr:nvSpPr>
          <xdr:cNvPr id="19" name="Retângulo 18">
            <a:hlinkClick xmlns:r="http://schemas.openxmlformats.org/officeDocument/2006/relationships" r:id="rId12"/>
            <a:extLst>
              <a:ext uri="{FF2B5EF4-FFF2-40B4-BE49-F238E27FC236}">
                <a16:creationId xmlns:a16="http://schemas.microsoft.com/office/drawing/2014/main" id="{00000000-0008-0000-0100-000013000000}"/>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1" i="0" baseline="0">
                <a:solidFill>
                  <a:schemeClr val="tx1"/>
                </a:solidFill>
                <a:effectLst/>
                <a:latin typeface="+mn-lt"/>
                <a:ea typeface="+mn-ea"/>
                <a:cs typeface="+mn-cs"/>
              </a:rPr>
              <a:t>SOBRE A CENTRAL</a:t>
            </a:r>
            <a:endParaRPr lang="pt-BR" sz="1050" b="1">
              <a:solidFill>
                <a:schemeClr val="tx1"/>
              </a:solidFill>
            </a:endParaRPr>
          </a:p>
        </xdr:txBody>
      </xdr:sp>
    </xdr:grpSp>
    <xdr:clientData/>
  </xdr:twoCellAnchor>
  <xdr:twoCellAnchor>
    <xdr:from>
      <xdr:col>2</xdr:col>
      <xdr:colOff>96943</xdr:colOff>
      <xdr:row>5</xdr:row>
      <xdr:rowOff>155574</xdr:rowOff>
    </xdr:from>
    <xdr:to>
      <xdr:col>27</xdr:col>
      <xdr:colOff>493183</xdr:colOff>
      <xdr:row>25</xdr:row>
      <xdr:rowOff>49742</xdr:rowOff>
    </xdr:to>
    <xdr:sp macro="" textlink="">
      <xdr:nvSpPr>
        <xdr:cNvPr id="20" name="Retângulo 19">
          <a:extLst>
            <a:ext uri="{FF2B5EF4-FFF2-40B4-BE49-F238E27FC236}">
              <a16:creationId xmlns:a16="http://schemas.microsoft.com/office/drawing/2014/main" id="{00000000-0008-0000-0100-000014000000}"/>
            </a:ext>
            <a:ext uri="{147F2762-F138-4A5C-976F-8EAC2B608ADB}">
              <a16:predDERef xmlns:a16="http://schemas.microsoft.com/office/drawing/2014/main" pred="{B2FB2B8E-83D4-4889-A4C1-0199EC9B6DD8}"/>
            </a:ext>
          </a:extLst>
        </xdr:cNvPr>
        <xdr:cNvSpPr/>
      </xdr:nvSpPr>
      <xdr:spPr>
        <a:xfrm>
          <a:off x="2592493" y="1346199"/>
          <a:ext cx="12454890" cy="3513668"/>
        </a:xfrm>
        <a:prstGeom prst="rect">
          <a:avLst/>
        </a:prstGeom>
        <a:solidFill>
          <a:srgbClr val="2E537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lvl="1" algn="l"/>
          <a:r>
            <a:rPr lang="pt-BR" sz="1400">
              <a:solidFill>
                <a:schemeClr val="bg1"/>
              </a:solidFill>
              <a:latin typeface="+mj-lt"/>
            </a:rPr>
            <a:t>Pelo 2</a:t>
          </a:r>
          <a:r>
            <a:rPr lang="pt-BR" sz="1400" baseline="30000">
              <a:solidFill>
                <a:schemeClr val="bg1"/>
              </a:solidFill>
              <a:latin typeface="+mj-lt"/>
            </a:rPr>
            <a:t>o</a:t>
          </a:r>
          <a:r>
            <a:rPr lang="pt-BR" sz="1400">
              <a:solidFill>
                <a:schemeClr val="bg1"/>
              </a:solidFill>
              <a:latin typeface="+mj-lt"/>
            </a:rPr>
            <a:t> ano consecutivo, essa Central de Indicadores foi desenvolvida para garantir transparência sobre nosso desempenho ESG, alinhada às Normas da Global Reporting Initiative (GRI 2021), aos indicadores do Sustainability Accounting Standards Board (SASB), às Métricas de Capitalismo de Stakeholder do World Economic Forum (WEF),</a:t>
          </a:r>
          <a:r>
            <a:rPr lang="pt-BR" sz="1400" baseline="0">
              <a:solidFill>
                <a:schemeClr val="bg1"/>
              </a:solidFill>
              <a:latin typeface="+mj-lt"/>
            </a:rPr>
            <a:t> a</a:t>
          </a:r>
          <a:r>
            <a:rPr lang="pt-BR" sz="1400">
              <a:solidFill>
                <a:schemeClr val="bg1"/>
              </a:solidFill>
              <a:latin typeface="+mj-lt"/>
            </a:rPr>
            <a:t>lém dos nossos</a:t>
          </a:r>
          <a:r>
            <a:rPr lang="pt-BR" sz="1400" baseline="0">
              <a:solidFill>
                <a:schemeClr val="bg1"/>
              </a:solidFill>
              <a:latin typeface="+mj-lt"/>
            </a:rPr>
            <a:t> </a:t>
          </a:r>
          <a:r>
            <a:rPr lang="pt-BR" sz="1400">
              <a:solidFill>
                <a:schemeClr val="bg1"/>
              </a:solidFill>
              <a:latin typeface="+mj-lt"/>
            </a:rPr>
            <a:t>indicadores próprios para atender aos deversos mecanismos do mercado de capitais,</a:t>
          </a:r>
          <a:r>
            <a:rPr lang="pt-BR" sz="1400" baseline="0">
              <a:solidFill>
                <a:schemeClr val="bg1"/>
              </a:solidFill>
              <a:latin typeface="+mj-lt"/>
            </a:rPr>
            <a:t> índices e ratings e para monitorar os avanços em nossa operação e estratégia de Sustentabilidade</a:t>
          </a:r>
          <a:r>
            <a:rPr lang="pt-BR" sz="1400">
              <a:solidFill>
                <a:schemeClr val="bg1"/>
              </a:solidFill>
              <a:latin typeface="+mj-lt"/>
            </a:rPr>
            <a:t>.</a:t>
          </a:r>
        </a:p>
        <a:p>
          <a:pPr algn="l"/>
          <a:endParaRPr lang="pt-BR" sz="1400">
            <a:solidFill>
              <a:schemeClr val="bg1"/>
            </a:solidFill>
            <a:latin typeface=""/>
          </a:endParaRPr>
        </a:p>
        <a:p>
          <a:pPr lvl="1" algn="l"/>
          <a:r>
            <a:rPr lang="pt-BR" sz="1400">
              <a:solidFill>
                <a:schemeClr val="bg1"/>
              </a:solidFill>
              <a:latin typeface="+mj-lt"/>
            </a:rPr>
            <a:t>Buscamos avançar na usabilidade dessa central, identificando a melhor forma de reportar os indicadores e data points,</a:t>
          </a:r>
          <a:r>
            <a:rPr lang="pt-BR" sz="1400" baseline="0">
              <a:solidFill>
                <a:schemeClr val="bg1"/>
              </a:solidFill>
              <a:latin typeface="+mj-lt"/>
            </a:rPr>
            <a:t> bem como suas variações frente ao ano anterior. O objetivo é permitir ao usuário encontrar com facilidade os dados desejados, complementando sua leitura de nosso </a:t>
          </a:r>
          <a:r>
            <a:rPr lang="pt-BR" sz="1400" u="sng" baseline="0">
              <a:solidFill>
                <a:schemeClr val="bg1"/>
              </a:solidFill>
              <a:latin typeface="+mj-lt"/>
            </a:rPr>
            <a:t>Relatório de Sustentabilidade 2024</a:t>
          </a:r>
          <a:r>
            <a:rPr lang="pt-BR" sz="1400" baseline="0">
              <a:solidFill>
                <a:schemeClr val="bg1"/>
              </a:solidFill>
              <a:latin typeface="+mj-lt"/>
            </a:rPr>
            <a:t>. </a:t>
          </a:r>
        </a:p>
        <a:p>
          <a:pPr lvl="1" algn="l"/>
          <a:endParaRPr lang="pt-BR" sz="1400">
            <a:solidFill>
              <a:schemeClr val="bg1"/>
            </a:solidFill>
            <a:latin typeface=""/>
          </a:endParaRPr>
        </a:p>
        <a:p>
          <a:pPr lvl="1" algn="l"/>
          <a:r>
            <a:rPr lang="pt-BR" sz="1400">
              <a:solidFill>
                <a:schemeClr val="bg1"/>
              </a:solidFill>
              <a:latin typeface="+mj-lt"/>
            </a:rPr>
            <a:t>Acesse o menu lateral para navegar</a:t>
          </a:r>
          <a:r>
            <a:rPr lang="pt-BR" sz="1400" baseline="0">
              <a:solidFill>
                <a:schemeClr val="bg1"/>
              </a:solidFill>
              <a:latin typeface="+mj-lt"/>
            </a:rPr>
            <a:t> pelos indicadores de diversos temas ou conheça todos eles na seção "Idicadores consolidados". </a:t>
          </a:r>
          <a:r>
            <a:rPr lang="pt-BR" sz="1400">
              <a:solidFill>
                <a:schemeClr val="bg1"/>
              </a:solidFill>
              <a:latin typeface="+mj-lt"/>
            </a:rPr>
            <a:t>As</a:t>
          </a:r>
          <a:r>
            <a:rPr lang="pt-BR" sz="1400" baseline="0">
              <a:solidFill>
                <a:schemeClr val="bg1"/>
              </a:solidFill>
              <a:latin typeface="+mj-lt"/>
            </a:rPr>
            <a:t> informações consideram todas as operaçnoes da Minerva Foods S.A., exceto quando expresso o contrário, nos períodos de 2022, 2033 e 2024 e foram verificadas por terceira parte independente (Instituto Totum).</a:t>
          </a:r>
          <a:endParaRPr lang="pt-BR" sz="1400">
            <a:solidFill>
              <a:schemeClr val="bg1"/>
            </a:solidFill>
            <a:latin typeface="+mj-lt"/>
          </a:endParaRPr>
        </a:p>
        <a:p>
          <a:pPr algn="l"/>
          <a:endParaRPr lang="pt-BR" sz="1400">
            <a:solidFill>
              <a:schemeClr val="bg1"/>
            </a:solidFill>
            <a:latin typeface=""/>
          </a:endParaRPr>
        </a:p>
      </xdr:txBody>
    </xdr:sp>
    <xdr:clientData/>
  </xdr:twoCellAnchor>
  <xdr:twoCellAnchor editAs="oneCell">
    <xdr:from>
      <xdr:col>24</xdr:col>
      <xdr:colOff>634999</xdr:colOff>
      <xdr:row>0</xdr:row>
      <xdr:rowOff>219777</xdr:rowOff>
    </xdr:from>
    <xdr:to>
      <xdr:col>27</xdr:col>
      <xdr:colOff>266699</xdr:colOff>
      <xdr:row>4</xdr:row>
      <xdr:rowOff>1212</xdr:rowOff>
    </xdr:to>
    <xdr:pic>
      <xdr:nvPicPr>
        <xdr:cNvPr id="23" name="Imagem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13"/>
        <a:stretch>
          <a:fillRect/>
        </a:stretch>
      </xdr:blipFill>
      <xdr:spPr>
        <a:xfrm>
          <a:off x="13749866" y="219777"/>
          <a:ext cx="1587500" cy="7974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21</xdr:row>
      <xdr:rowOff>0</xdr:rowOff>
    </xdr:to>
    <xdr:pic>
      <xdr:nvPicPr>
        <xdr:cNvPr id="2" name="Imagem 1">
          <a:extLst>
            <a:ext uri="{FF2B5EF4-FFF2-40B4-BE49-F238E27FC236}">
              <a16:creationId xmlns:a16="http://schemas.microsoft.com/office/drawing/2014/main" id="{A3CD5E95-6F65-4864-9AE9-34E60958E8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2256394" cy="76602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23813</xdr:colOff>
      <xdr:row>24</xdr:row>
      <xdr:rowOff>182563</xdr:rowOff>
    </xdr:from>
    <xdr:to>
      <xdr:col>7</xdr:col>
      <xdr:colOff>571501</xdr:colOff>
      <xdr:row>44</xdr:row>
      <xdr:rowOff>211798</xdr:rowOff>
    </xdr:to>
    <xdr:pic>
      <xdr:nvPicPr>
        <xdr:cNvPr id="5" name="Imagem 4">
          <a:extLst>
            <a:ext uri="{FF2B5EF4-FFF2-40B4-BE49-F238E27FC236}">
              <a16:creationId xmlns:a16="http://schemas.microsoft.com/office/drawing/2014/main" id="{0E384470-5ACE-7527-9B80-783398363C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4188" y="21518563"/>
          <a:ext cx="6691313" cy="4816500"/>
        </a:xfrm>
        <a:prstGeom prst="rect">
          <a:avLst/>
        </a:prstGeom>
      </xdr:spPr>
    </xdr:pic>
    <xdr:clientData/>
  </xdr:twoCellAnchor>
  <xdr:twoCellAnchor editAs="oneCell">
    <xdr:from>
      <xdr:col>3</xdr:col>
      <xdr:colOff>2041073</xdr:colOff>
      <xdr:row>52</xdr:row>
      <xdr:rowOff>10204</xdr:rowOff>
    </xdr:from>
    <xdr:to>
      <xdr:col>7</xdr:col>
      <xdr:colOff>489857</xdr:colOff>
      <xdr:row>72</xdr:row>
      <xdr:rowOff>78240</xdr:rowOff>
    </xdr:to>
    <xdr:pic>
      <xdr:nvPicPr>
        <xdr:cNvPr id="7" name="Imagem 6">
          <a:extLst>
            <a:ext uri="{FF2B5EF4-FFF2-40B4-BE49-F238E27FC236}">
              <a16:creationId xmlns:a16="http://schemas.microsoft.com/office/drawing/2014/main" id="{BEC183B3-9D8E-4A22-8282-A93F517BC9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03573" y="30990267"/>
          <a:ext cx="6640284" cy="48305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2049236</xdr:colOff>
      <xdr:row>33</xdr:row>
      <xdr:rowOff>224314</xdr:rowOff>
    </xdr:from>
    <xdr:to>
      <xdr:col>7</xdr:col>
      <xdr:colOff>1181100</xdr:colOff>
      <xdr:row>53</xdr:row>
      <xdr:rowOff>23244</xdr:rowOff>
    </xdr:to>
    <xdr:pic>
      <xdr:nvPicPr>
        <xdr:cNvPr id="6" name="Imagem 5">
          <a:extLst>
            <a:ext uri="{FF2B5EF4-FFF2-40B4-BE49-F238E27FC236}">
              <a16:creationId xmlns:a16="http://schemas.microsoft.com/office/drawing/2014/main" id="{256C5A97-68DA-6FE9-634E-7ACB53B5A0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30786" y="28913614"/>
          <a:ext cx="7361464" cy="4675730"/>
        </a:xfrm>
        <a:prstGeom prst="rect">
          <a:avLst/>
        </a:prstGeom>
      </xdr:spPr>
    </xdr:pic>
    <xdr:clientData/>
  </xdr:twoCellAnchor>
  <xdr:twoCellAnchor editAs="oneCell">
    <xdr:from>
      <xdr:col>4</xdr:col>
      <xdr:colOff>5444</xdr:colOff>
      <xdr:row>85</xdr:row>
      <xdr:rowOff>459921</xdr:rowOff>
    </xdr:from>
    <xdr:to>
      <xdr:col>7</xdr:col>
      <xdr:colOff>510956</xdr:colOff>
      <xdr:row>106</xdr:row>
      <xdr:rowOff>70756</xdr:rowOff>
    </xdr:to>
    <xdr:pic>
      <xdr:nvPicPr>
        <xdr:cNvPr id="8" name="Imagem 7">
          <a:extLst>
            <a:ext uri="{FF2B5EF4-FFF2-40B4-BE49-F238E27FC236}">
              <a16:creationId xmlns:a16="http://schemas.microsoft.com/office/drawing/2014/main" id="{D08D3AA9-0E10-1317-820D-AA604F76F22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44394" y="48599271"/>
          <a:ext cx="6677712" cy="4640035"/>
        </a:xfrm>
        <a:prstGeom prst="rect">
          <a:avLst/>
        </a:prstGeom>
      </xdr:spPr>
    </xdr:pic>
    <xdr:clientData/>
  </xdr:twoCellAnchor>
  <xdr:twoCellAnchor editAs="oneCell">
    <xdr:from>
      <xdr:col>4</xdr:col>
      <xdr:colOff>10885</xdr:colOff>
      <xdr:row>130</xdr:row>
      <xdr:rowOff>2167</xdr:rowOff>
    </xdr:from>
    <xdr:to>
      <xdr:col>7</xdr:col>
      <xdr:colOff>541564</xdr:colOff>
      <xdr:row>151</xdr:row>
      <xdr:rowOff>157842</xdr:rowOff>
    </xdr:to>
    <xdr:pic>
      <xdr:nvPicPr>
        <xdr:cNvPr id="10" name="Imagem 9">
          <a:extLst>
            <a:ext uri="{FF2B5EF4-FFF2-40B4-BE49-F238E27FC236}">
              <a16:creationId xmlns:a16="http://schemas.microsoft.com/office/drawing/2014/main" id="{BE5C7534-65B1-66F8-9830-BB07D9DBE63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849835" y="63895867"/>
          <a:ext cx="6702879" cy="4156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1333499</xdr:colOff>
      <xdr:row>55</xdr:row>
      <xdr:rowOff>258537</xdr:rowOff>
    </xdr:from>
    <xdr:to>
      <xdr:col>7</xdr:col>
      <xdr:colOff>1333501</xdr:colOff>
      <xdr:row>70</xdr:row>
      <xdr:rowOff>81644</xdr:rowOff>
    </xdr:to>
    <xdr:pic>
      <xdr:nvPicPr>
        <xdr:cNvPr id="4" name="Imagem 3">
          <a:extLst>
            <a:ext uri="{FF2B5EF4-FFF2-40B4-BE49-F238E27FC236}">
              <a16:creationId xmlns:a16="http://schemas.microsoft.com/office/drawing/2014/main" id="{F3442E37-6AF7-DA5B-715D-B38E8B73C0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5999" y="35541858"/>
          <a:ext cx="8218716" cy="42998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2012950</xdr:colOff>
      <xdr:row>19</xdr:row>
      <xdr:rowOff>25245</xdr:rowOff>
    </xdr:from>
    <xdr:to>
      <xdr:col>7</xdr:col>
      <xdr:colOff>1552574</xdr:colOff>
      <xdr:row>29</xdr:row>
      <xdr:rowOff>9524</xdr:rowOff>
    </xdr:to>
    <xdr:pic>
      <xdr:nvPicPr>
        <xdr:cNvPr id="5" name="Imagem 4">
          <a:extLst>
            <a:ext uri="{FF2B5EF4-FFF2-40B4-BE49-F238E27FC236}">
              <a16:creationId xmlns:a16="http://schemas.microsoft.com/office/drawing/2014/main" id="{F4F35F31-0D43-15BA-0028-BB1F0F36F8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94500" y="9512145"/>
          <a:ext cx="7769224" cy="4746779"/>
        </a:xfrm>
        <a:prstGeom prst="rect">
          <a:avLst/>
        </a:prstGeom>
      </xdr:spPr>
    </xdr:pic>
    <xdr:clientData/>
  </xdr:twoCellAnchor>
  <xdr:twoCellAnchor editAs="oneCell">
    <xdr:from>
      <xdr:col>4</xdr:col>
      <xdr:colOff>15875</xdr:colOff>
      <xdr:row>39</xdr:row>
      <xdr:rowOff>18468</xdr:rowOff>
    </xdr:from>
    <xdr:to>
      <xdr:col>7</xdr:col>
      <xdr:colOff>936624</xdr:colOff>
      <xdr:row>48</xdr:row>
      <xdr:rowOff>92074</xdr:rowOff>
    </xdr:to>
    <xdr:pic>
      <xdr:nvPicPr>
        <xdr:cNvPr id="7" name="Imagem 6">
          <a:extLst>
            <a:ext uri="{FF2B5EF4-FFF2-40B4-BE49-F238E27FC236}">
              <a16:creationId xmlns:a16="http://schemas.microsoft.com/office/drawing/2014/main" id="{3A3A7672-864B-74B8-599F-68E0C9D6841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54825" y="19030368"/>
          <a:ext cx="7092949" cy="435985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Patricia Fiasca - Approach" id="{002B9E4A-43F2-422F-BEA5-2752BBF206E4}" userId="patricia.fiasca@approach.com.br" providerId="PeoplePicker"/>
  <person displayName="Patricia Fiasca - Approach" id="{97A03F2F-43E0-4B29-852F-340110B7084F}" userId="S::patricia.fiasca@approach.com.br::f53e982c-a353-418c-b92a-9478dfd8b792" providerId="AD"/>
  <person displayName="Gabriela Gonçalves - APPROACH" id="{81EC233A-034E-4390-A91C-901CF79EC96D}" userId="S::gabriela.goncalves@approach.com.br::7bb0f57e-2c2d-41e5-80c8-180e93fa42ef" providerId="AD"/>
</personList>
</file>

<file path=xl/theme/theme1.xml><?xml version="1.0" encoding="utf-8"?>
<a:theme xmlns:a="http://schemas.openxmlformats.org/drawingml/2006/main" name="Tema do Office">
  <a:themeElements>
    <a:clrScheme name="MINERVA FOODS">
      <a:dk1>
        <a:srgbClr val="000000"/>
      </a:dk1>
      <a:lt1>
        <a:srgbClr val="FFFFFF"/>
      </a:lt1>
      <a:dk2>
        <a:srgbClr val="2E5371"/>
      </a:dk2>
      <a:lt2>
        <a:srgbClr val="E7E6E6"/>
      </a:lt2>
      <a:accent1>
        <a:srgbClr val="E74751"/>
      </a:accent1>
      <a:accent2>
        <a:srgbClr val="EA757F"/>
      </a:accent2>
      <a:accent3>
        <a:srgbClr val="4B86A1"/>
      </a:accent3>
      <a:accent4>
        <a:srgbClr val="2D5170"/>
      </a:accent4>
      <a:accent5>
        <a:srgbClr val="636262"/>
      </a:accent5>
      <a:accent6>
        <a:srgbClr val="B8B8B9"/>
      </a:accent6>
      <a:hlink>
        <a:srgbClr val="BCB58C"/>
      </a:hlink>
      <a:folHlink>
        <a:srgbClr val="E74751"/>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8" dT="2026-06-18T18:45:43.20" personId="{81EC233A-034E-4390-A91C-901CF79EC96D}" id="{F63F973B-BEBB-4471-A18C-8B8DC436E055}" done="1">
    <text>@Patricia Fiasca - Approach acabei fazendo esse aqui, ta?</text>
    <mentions>
      <mention mentionpersonId="{002B9E4A-43F2-422F-BEA5-2752BBF206E4}" mentionId="{5A8283F4-9A11-473C-85C0-7170DBEC178D}" startIndex="0" length="27"/>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B11" dT="2026-06-16T20:02:46.81" personId="{81EC233A-034E-4390-A91C-901CF79EC96D}" id="{939E7025-7808-42C4-A875-C16D9BC220BC}">
    <text>@Patricia Fiasca - Approach no contexto, aqui caberia mais a palavra 'bienestar' que 'valoración', tudo bem?</text>
    <mentions>
      <mention mentionpersonId="{002B9E4A-43F2-422F-BEA5-2752BBF206E4}" mentionId="{1004C025-A4BA-429A-8CAF-CE8F9B8F74F7}" startIndex="0" length="27"/>
    </mentions>
  </threadedComment>
  <threadedComment ref="B11" dT="2026-06-16T21:43:24.67" personId="{97A03F2F-43E0-4B29-852F-340110B7084F}" id="{034DD59C-2447-4767-8B25-C5E5DDE9CF9F}" parentId="{939E7025-7808-42C4-A875-C16D9BC220BC}">
    <text>O PT é valorização, no sentido de reconhecimento. Fica bienestar mesmo? Pq já tem um outro tema material pra falar de saúde e segurança</text>
  </threadedComment>
  <threadedComment ref="B11" dT="2026-06-17T19:09:58.94" personId="{81EC233A-034E-4390-A91C-901CF79EC96D}" id="{66CA6141-F538-46E0-A8E9-4195625DE858}" parentId="{939E7025-7808-42C4-A875-C16D9BC220BC}">
    <text>Vamos de reconhecimento então, melhor</text>
  </threadedComment>
</ThreadedComments>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F94C662-DECB-444D-A939-7AF12BEE5C20}">
  <we:reference id="WA200009404" version="1.0.0.8" store="Omex" storeType="OMEX"/>
  <we:alternateReferences>
    <we:reference id="WA200009404" version="1.0.0.8" store="WA200009404" storeType="OMEX"/>
  </we:alternateReferences>
  <we:properties>
    <we:property name="claude.fileId" value="&quot;0c08f01d-3519-4db2-8fce-f197c9d39c4a&quot;"/>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 Id="rId4" Type="http://schemas.microsoft.com/office/2017/10/relationships/threadedComment" Target="../threadedComments/threadedComment2.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hyperlink" Target="https://minervafoods.com/wp-content/uploads/2023/08/POL.GLB-M017-Politica-de-Sustentabilidade-CNC.pdf" TargetMode="External"/><Relationship Id="rId1" Type="http://schemas.openxmlformats.org/officeDocument/2006/relationships/hyperlink" Target="https://minervafoods.com/wp-content/uploads/2024/03/compromisso-com-a-sustentabilidade-minerva-foods-2024.pdf"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s://minervafoods.com/wp-content/uploads/2025/10/Politica-de-Destinacao-de-Resultados-ES.pdf" TargetMode="External"/><Relationship Id="rId13" Type="http://schemas.openxmlformats.org/officeDocument/2006/relationships/hyperlink" Target="https://minervafoods.com/wp-content/uploads/2025/10/Politica-de-Transacoes-ES.pdf" TargetMode="External"/><Relationship Id="rId3" Type="http://schemas.openxmlformats.org/officeDocument/2006/relationships/hyperlink" Target="https://minervafoods.com/wp-content/uploads/2025/10/Politica-Anticorrupcion-ES.pdf" TargetMode="External"/><Relationship Id="rId7" Type="http://schemas.openxmlformats.org/officeDocument/2006/relationships/hyperlink" Target="https://minervafoods.com/wp-content/uploads/2025/10/Politica-de-Negociacao-ES.pdf" TargetMode="External"/><Relationship Id="rId12" Type="http://schemas.openxmlformats.org/officeDocument/2006/relationships/hyperlink" Target="https://minervafoods.com/wp-content/uploads/2025/10/Politica-de-Avaliacao-de-Desempenho-PT.pdf" TargetMode="External"/><Relationship Id="rId2" Type="http://schemas.openxmlformats.org/officeDocument/2006/relationships/hyperlink" Target="https://minervafoods.com/wp-content/uploads/2025/10/ES-prenvencao.pdf" TargetMode="External"/><Relationship Id="rId1" Type="http://schemas.openxmlformats.org/officeDocument/2006/relationships/hyperlink" Target="https://minervafoods.com/wp-content/uploads/2025/10/ES-negocios.pdf" TargetMode="External"/><Relationship Id="rId6" Type="http://schemas.openxmlformats.org/officeDocument/2006/relationships/hyperlink" Target="https://minervafoods.com/wp-content/uploads/2025/10/Politica-de-Divulgacao-ES.pdf" TargetMode="External"/><Relationship Id="rId11" Type="http://schemas.openxmlformats.org/officeDocument/2006/relationships/hyperlink" Target="https://minervafoods.com/wp-content/uploads/2025/10/Politica-de-Indicacao-ES.pdf" TargetMode="External"/><Relationship Id="rId5" Type="http://schemas.openxmlformats.org/officeDocument/2006/relationships/hyperlink" Target="https://minervafoods.com/wp-content/uploads/2025/10/Politica-de-Gerenciamento-de-Riscos-ES.pdf" TargetMode="External"/><Relationship Id="rId10" Type="http://schemas.openxmlformats.org/officeDocument/2006/relationships/hyperlink" Target="https://api.mziq.com/mzfilemanager/v2/d/7f2b381f-831b-4aed-b111-417a5585b53b/e95f3953-42d3-86d5-0b8c-584fd3b593c6?origin=1" TargetMode="External"/><Relationship Id="rId4" Type="http://schemas.openxmlformats.org/officeDocument/2006/relationships/hyperlink" Target="https://minervafoods.com/wp-content/uploads/2025/10/ES.pdf" TargetMode="External"/><Relationship Id="rId9" Type="http://schemas.openxmlformats.org/officeDocument/2006/relationships/hyperlink" Target="https://minervafoods.com/wp-content/uploads/2025/10/ES-lavagem.pdf"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hyperlink" Target="https://minervafoods.com/indicadores-e-conteudo-es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3BE38-4F18-4DC3-8121-FCB0EA83FEAA}">
  <dimension ref="A1:AD39"/>
  <sheetViews>
    <sheetView showRowColHeaders="0" zoomScale="90" zoomScaleNormal="90" workbookViewId="0">
      <pane xSplit="1" topLeftCell="B1" activePane="topRight" state="frozen"/>
      <selection pane="topRight" activeCell="AC8" sqref="AC8"/>
    </sheetView>
  </sheetViews>
  <sheetFormatPr defaultColWidth="9.44140625" defaultRowHeight="18" x14ac:dyDescent="0.35"/>
  <cols>
    <col min="1" max="1" width="32.44140625" style="7" customWidth="1"/>
    <col min="2" max="2" width="5" style="9" customWidth="1"/>
    <col min="3" max="3" width="3" style="2" customWidth="1"/>
    <col min="4" max="6" width="9.44140625" style="2"/>
    <col min="7" max="7" width="14.44140625" style="2" customWidth="1"/>
    <col min="8" max="12" width="9.44140625" style="2"/>
    <col min="13" max="13" width="3.6640625" style="2" customWidth="1"/>
    <col min="14" max="14" width="3.44140625" style="2" customWidth="1"/>
    <col min="15" max="18" width="9.44140625" style="2" hidden="1" customWidth="1"/>
    <col min="19" max="19" width="5.44140625" style="2" customWidth="1"/>
    <col min="20" max="24" width="9.44140625" style="2" customWidth="1"/>
    <col min="25" max="16384" width="9.44140625" style="2"/>
  </cols>
  <sheetData>
    <row r="1" spans="1:30" ht="24" customHeight="1" x14ac:dyDescent="0.35">
      <c r="A1" s="1"/>
    </row>
    <row r="2" spans="1:30" ht="23.4" x14ac:dyDescent="0.35">
      <c r="D2" s="663" t="s">
        <v>0</v>
      </c>
      <c r="E2" s="663"/>
      <c r="F2" s="663"/>
      <c r="G2" s="663"/>
      <c r="H2" s="663"/>
    </row>
    <row r="3" spans="1:30" x14ac:dyDescent="0.35">
      <c r="A3" s="3"/>
      <c r="D3" s="10"/>
      <c r="N3" s="4"/>
    </row>
    <row r="4" spans="1:30" ht="14.7" customHeight="1" x14ac:dyDescent="0.35">
      <c r="A4" s="5"/>
      <c r="E4" s="11"/>
    </row>
    <row r="5" spans="1:30" ht="14.7" customHeight="1" x14ac:dyDescent="0.35">
      <c r="A5" s="6"/>
      <c r="D5" s="8"/>
      <c r="E5" s="8"/>
      <c r="F5" s="8"/>
      <c r="G5" s="8"/>
      <c r="H5" s="8"/>
      <c r="I5" s="8"/>
      <c r="J5" s="8"/>
      <c r="K5" s="8"/>
      <c r="L5" s="8"/>
      <c r="M5" s="8"/>
      <c r="N5" s="8"/>
      <c r="O5" s="8"/>
      <c r="P5" s="8"/>
      <c r="Q5" s="8"/>
      <c r="R5" s="8"/>
      <c r="S5" s="8"/>
      <c r="T5" s="8"/>
      <c r="U5" s="8"/>
      <c r="V5" s="8"/>
      <c r="W5" s="8"/>
      <c r="X5" s="8"/>
      <c r="Y5" s="8"/>
      <c r="Z5" s="8"/>
      <c r="AA5" s="8"/>
      <c r="AB5" s="8"/>
      <c r="AC5" s="8"/>
      <c r="AD5" s="8"/>
    </row>
    <row r="6" spans="1:30" ht="14.7" customHeight="1" x14ac:dyDescent="0.35">
      <c r="A6" s="6"/>
      <c r="D6" s="8"/>
      <c r="E6" s="8"/>
      <c r="F6" s="8"/>
      <c r="G6" s="8"/>
      <c r="H6" s="8"/>
      <c r="I6" s="8"/>
      <c r="J6" s="8"/>
      <c r="K6" s="8"/>
      <c r="L6" s="8"/>
      <c r="M6" s="8"/>
      <c r="N6" s="8"/>
      <c r="O6" s="8"/>
      <c r="P6" s="8"/>
      <c r="Q6" s="8"/>
      <c r="R6" s="8"/>
      <c r="S6" s="8"/>
      <c r="T6" s="8"/>
      <c r="U6" s="8"/>
      <c r="V6" s="8"/>
      <c r="W6" s="8"/>
      <c r="X6" s="8"/>
      <c r="Y6" s="8"/>
      <c r="Z6" s="8"/>
      <c r="AA6" s="8"/>
      <c r="AB6" s="8"/>
      <c r="AC6" s="8"/>
      <c r="AD6" s="8"/>
    </row>
    <row r="7" spans="1:30" ht="14.7" customHeight="1" x14ac:dyDescent="0.35">
      <c r="A7" s="6"/>
      <c r="D7" s="8"/>
      <c r="E7" s="8"/>
      <c r="F7" s="8"/>
      <c r="G7" s="8"/>
      <c r="H7" s="8"/>
      <c r="I7" s="8"/>
      <c r="J7" s="8"/>
      <c r="K7" s="8"/>
      <c r="L7" s="8"/>
      <c r="M7" s="8"/>
      <c r="N7" s="8"/>
      <c r="O7" s="8"/>
      <c r="P7" s="8"/>
      <c r="Q7" s="8"/>
      <c r="R7" s="8"/>
      <c r="S7" s="8"/>
      <c r="T7" s="8"/>
      <c r="U7" s="8"/>
      <c r="V7" s="8"/>
      <c r="W7" s="8"/>
      <c r="X7" s="8"/>
      <c r="Y7" s="8"/>
      <c r="Z7" s="8"/>
      <c r="AA7" s="8"/>
      <c r="AB7" s="8"/>
      <c r="AC7" s="12"/>
      <c r="AD7" s="8"/>
    </row>
    <row r="8" spans="1:30" ht="14.7" customHeight="1" x14ac:dyDescent="0.35">
      <c r="A8" s="6"/>
      <c r="D8" s="8"/>
      <c r="E8" s="8"/>
      <c r="F8" s="8"/>
      <c r="G8" s="8"/>
      <c r="H8" s="8"/>
      <c r="I8" s="8"/>
      <c r="J8" s="8"/>
      <c r="K8" s="8"/>
      <c r="L8" s="8"/>
      <c r="M8" s="8"/>
      <c r="N8" s="8"/>
      <c r="O8" s="8"/>
      <c r="P8" s="8"/>
      <c r="Q8" s="8"/>
      <c r="R8" s="8"/>
      <c r="S8" s="8"/>
      <c r="T8" s="8"/>
      <c r="U8" s="8"/>
      <c r="V8" s="8"/>
      <c r="W8" s="8"/>
      <c r="X8" s="8"/>
      <c r="Y8" s="8"/>
      <c r="Z8" s="8"/>
      <c r="AA8" s="8"/>
      <c r="AB8" s="8"/>
      <c r="AC8" s="12"/>
      <c r="AD8" s="8"/>
    </row>
    <row r="9" spans="1:30" ht="14.7" customHeight="1" x14ac:dyDescent="0.35">
      <c r="A9" s="6"/>
      <c r="D9" s="8"/>
      <c r="E9" s="8"/>
      <c r="F9" s="8"/>
      <c r="G9" s="8"/>
      <c r="H9" s="8"/>
      <c r="I9" s="8"/>
      <c r="J9" s="8"/>
      <c r="K9" s="8"/>
      <c r="L9" s="8"/>
      <c r="M9" s="8"/>
      <c r="N9" s="8"/>
      <c r="O9" s="8"/>
      <c r="P9" s="8"/>
      <c r="Q9" s="8"/>
      <c r="R9" s="8"/>
      <c r="S9" s="8"/>
      <c r="T9" s="8"/>
      <c r="U9" s="8"/>
      <c r="V9" s="8"/>
      <c r="W9" s="8"/>
      <c r="X9" s="8"/>
      <c r="Y9" s="8"/>
      <c r="Z9" s="8"/>
      <c r="AA9" s="8"/>
      <c r="AB9" s="8"/>
      <c r="AC9" s="12"/>
      <c r="AD9" s="8"/>
    </row>
    <row r="10" spans="1:30" ht="14.7" customHeight="1" x14ac:dyDescent="0.35">
      <c r="A10" s="6"/>
      <c r="D10" s="8"/>
      <c r="E10" s="8"/>
      <c r="F10" s="8"/>
      <c r="G10" s="8"/>
      <c r="H10" s="8"/>
      <c r="I10" s="8"/>
      <c r="J10" s="8"/>
      <c r="K10" s="8"/>
      <c r="L10" s="8"/>
      <c r="M10" s="8"/>
      <c r="N10" s="8"/>
      <c r="O10" s="8"/>
      <c r="P10" s="8"/>
      <c r="Q10" s="8"/>
      <c r="R10" s="8"/>
      <c r="S10" s="8"/>
      <c r="T10" s="8"/>
      <c r="U10" s="8"/>
      <c r="V10" s="8"/>
      <c r="W10" s="8"/>
      <c r="X10" s="8"/>
      <c r="Y10" s="8"/>
      <c r="Z10" s="8"/>
      <c r="AA10" s="8"/>
      <c r="AB10" s="8"/>
      <c r="AC10" s="12"/>
      <c r="AD10" s="8"/>
    </row>
    <row r="11" spans="1:30" ht="14.7" customHeight="1" x14ac:dyDescent="0.35">
      <c r="A11" s="6"/>
      <c r="D11" s="8"/>
      <c r="E11" s="8"/>
      <c r="F11" s="8"/>
      <c r="G11" s="8"/>
      <c r="H11" s="8"/>
      <c r="I11" s="8"/>
      <c r="J11" s="8"/>
      <c r="K11" s="8"/>
      <c r="L11" s="8"/>
      <c r="M11" s="8"/>
      <c r="N11" s="8"/>
      <c r="O11" s="8"/>
      <c r="P11" s="8"/>
      <c r="Q11" s="8"/>
      <c r="R11" s="8"/>
      <c r="S11" s="8"/>
      <c r="T11" s="8"/>
      <c r="U11" s="8"/>
      <c r="V11" s="8"/>
      <c r="W11" s="8"/>
      <c r="X11" s="8"/>
      <c r="Y11" s="8"/>
      <c r="Z11" s="8"/>
      <c r="AA11" s="8"/>
      <c r="AB11" s="8"/>
      <c r="AC11" s="12"/>
      <c r="AD11" s="8"/>
    </row>
    <row r="12" spans="1:30" ht="14.7" customHeight="1" x14ac:dyDescent="0.35">
      <c r="A12" s="6"/>
      <c r="D12" s="8"/>
      <c r="E12" s="8"/>
      <c r="F12" s="8"/>
      <c r="G12" s="8"/>
      <c r="H12" s="8"/>
      <c r="I12" s="8"/>
      <c r="J12" s="8"/>
      <c r="K12" s="8"/>
      <c r="L12" s="8"/>
      <c r="M12" s="8"/>
      <c r="N12" s="8"/>
      <c r="O12" s="8"/>
      <c r="P12" s="8"/>
      <c r="Q12" s="8"/>
      <c r="R12" s="8"/>
      <c r="S12" s="8"/>
      <c r="T12" s="8"/>
      <c r="U12" s="8"/>
      <c r="V12" s="8"/>
      <c r="W12" s="8"/>
      <c r="X12" s="8"/>
      <c r="Y12" s="8"/>
      <c r="Z12" s="8"/>
      <c r="AA12" s="8"/>
      <c r="AB12" s="8"/>
      <c r="AC12" s="8"/>
      <c r="AD12" s="8"/>
    </row>
    <row r="13" spans="1:30" ht="14.7" customHeight="1" x14ac:dyDescent="0.35">
      <c r="A13" s="6"/>
      <c r="D13" s="8"/>
      <c r="E13" s="8"/>
      <c r="F13" s="8"/>
      <c r="G13" s="8"/>
      <c r="H13" s="8"/>
      <c r="I13" s="8"/>
      <c r="J13" s="8"/>
      <c r="K13" s="8"/>
      <c r="L13" s="8"/>
      <c r="M13" s="8"/>
      <c r="N13" s="8"/>
      <c r="O13" s="8"/>
      <c r="P13" s="8"/>
      <c r="Q13" s="8"/>
      <c r="R13" s="8"/>
      <c r="S13" s="8"/>
      <c r="T13" s="8"/>
      <c r="U13" s="8"/>
      <c r="V13" s="8"/>
      <c r="W13" s="8"/>
      <c r="X13" s="8"/>
      <c r="Y13" s="8"/>
      <c r="Z13" s="8"/>
      <c r="AA13" s="8"/>
      <c r="AB13" s="8"/>
      <c r="AC13" s="8"/>
      <c r="AD13" s="8"/>
    </row>
    <row r="14" spans="1:30" ht="14.7" customHeight="1" x14ac:dyDescent="0.35">
      <c r="A14" s="6"/>
      <c r="D14" s="8"/>
      <c r="E14" s="8"/>
      <c r="F14" s="8"/>
      <c r="G14" s="8"/>
      <c r="H14" s="8"/>
      <c r="I14" s="8"/>
      <c r="J14" s="8"/>
      <c r="K14" s="8"/>
      <c r="L14" s="8"/>
      <c r="M14" s="8"/>
      <c r="N14" s="8"/>
      <c r="O14" s="8"/>
      <c r="P14" s="8"/>
      <c r="Q14" s="8"/>
      <c r="R14" s="8"/>
      <c r="S14" s="8"/>
      <c r="T14" s="8"/>
      <c r="U14" s="8"/>
      <c r="V14" s="8"/>
      <c r="W14" s="8"/>
      <c r="X14" s="8"/>
      <c r="Y14" s="8"/>
      <c r="Z14" s="8"/>
      <c r="AA14" s="8"/>
      <c r="AB14" s="8"/>
      <c r="AC14" s="8"/>
      <c r="AD14" s="8"/>
    </row>
    <row r="15" spans="1:30" ht="14.7" customHeight="1" x14ac:dyDescent="0.35">
      <c r="A15" s="6"/>
      <c r="D15" s="8"/>
      <c r="E15" s="8"/>
      <c r="F15" s="8"/>
      <c r="G15" s="8"/>
      <c r="H15" s="8"/>
      <c r="I15" s="8"/>
      <c r="J15" s="8"/>
      <c r="K15" s="8"/>
      <c r="L15" s="8"/>
      <c r="M15" s="8"/>
      <c r="N15" s="8"/>
      <c r="O15" s="8"/>
      <c r="P15" s="8"/>
      <c r="Q15" s="8"/>
      <c r="R15" s="8"/>
      <c r="S15" s="8"/>
      <c r="T15" s="8"/>
      <c r="U15" s="8"/>
      <c r="V15" s="8"/>
      <c r="W15" s="8"/>
      <c r="X15" s="8"/>
      <c r="Y15" s="8"/>
      <c r="Z15" s="8"/>
      <c r="AA15" s="8"/>
      <c r="AB15" s="8"/>
      <c r="AC15" s="8"/>
      <c r="AD15" s="8"/>
    </row>
    <row r="16" spans="1:30" ht="14.7" customHeight="1" x14ac:dyDescent="0.35">
      <c r="A16" s="6"/>
      <c r="D16" s="8"/>
      <c r="E16" s="8"/>
      <c r="F16" s="8"/>
      <c r="G16" s="8"/>
      <c r="H16" s="8"/>
      <c r="I16" s="8"/>
      <c r="J16" s="8"/>
      <c r="K16" s="8"/>
      <c r="L16" s="8"/>
      <c r="M16" s="8"/>
      <c r="N16" s="8"/>
      <c r="O16" s="8"/>
      <c r="P16" s="8"/>
      <c r="Q16" s="8"/>
      <c r="R16" s="8"/>
      <c r="S16" s="8"/>
      <c r="T16" s="8"/>
      <c r="U16" s="8"/>
      <c r="V16" s="8"/>
      <c r="W16" s="8"/>
      <c r="X16" s="8"/>
      <c r="Y16" s="8"/>
      <c r="Z16" s="8"/>
      <c r="AA16" s="8"/>
      <c r="AB16" s="8"/>
      <c r="AC16" s="8"/>
      <c r="AD16" s="8"/>
    </row>
    <row r="17" spans="1:30" ht="14.7" customHeight="1" x14ac:dyDescent="0.35">
      <c r="A17" s="6"/>
      <c r="D17" s="8"/>
      <c r="E17" s="8"/>
      <c r="F17" s="8"/>
      <c r="G17" s="8"/>
      <c r="H17" s="8"/>
      <c r="I17" s="8"/>
      <c r="J17" s="8"/>
      <c r="K17" s="8"/>
      <c r="L17" s="8"/>
      <c r="M17" s="8"/>
      <c r="N17" s="8"/>
      <c r="O17" s="8"/>
      <c r="P17" s="8"/>
      <c r="Q17" s="8"/>
      <c r="R17" s="8"/>
      <c r="S17" s="8"/>
      <c r="T17" s="8"/>
      <c r="U17" s="8"/>
      <c r="V17" s="8"/>
      <c r="W17" s="8"/>
      <c r="X17" s="8"/>
      <c r="Y17" s="8"/>
      <c r="Z17" s="8"/>
      <c r="AA17" s="8"/>
      <c r="AB17" s="8"/>
      <c r="AC17" s="8"/>
      <c r="AD17" s="8"/>
    </row>
    <row r="18" spans="1:30" ht="14.7" customHeight="1" x14ac:dyDescent="0.35">
      <c r="A18" s="6"/>
      <c r="D18" s="8"/>
      <c r="E18" s="8"/>
      <c r="F18" s="8"/>
      <c r="G18" s="8"/>
      <c r="H18" s="8"/>
      <c r="I18" s="8"/>
      <c r="J18" s="8"/>
      <c r="K18" s="8"/>
      <c r="L18" s="8"/>
      <c r="M18" s="8"/>
      <c r="N18" s="8"/>
      <c r="O18" s="8"/>
      <c r="P18" s="8"/>
      <c r="Q18" s="8"/>
      <c r="R18" s="8"/>
      <c r="S18" s="8"/>
      <c r="T18" s="8"/>
      <c r="U18" s="8"/>
      <c r="V18" s="8"/>
      <c r="W18" s="8"/>
      <c r="X18" s="8"/>
      <c r="Y18" s="8"/>
      <c r="Z18" s="8"/>
      <c r="AA18" s="8"/>
      <c r="AB18" s="8"/>
      <c r="AC18" s="8"/>
      <c r="AD18" s="8"/>
    </row>
    <row r="19" spans="1:30" ht="14.7" customHeight="1" x14ac:dyDescent="0.35">
      <c r="A19" s="6"/>
      <c r="D19" s="8"/>
      <c r="E19" s="8"/>
      <c r="F19" s="8"/>
      <c r="G19" s="8"/>
      <c r="H19" s="8"/>
      <c r="I19" s="8"/>
      <c r="J19" s="8"/>
      <c r="K19" s="8"/>
      <c r="L19" s="8"/>
      <c r="M19" s="8"/>
      <c r="N19" s="8"/>
      <c r="O19" s="8"/>
      <c r="P19" s="8"/>
      <c r="Q19" s="8"/>
      <c r="R19" s="8"/>
      <c r="S19" s="8"/>
      <c r="T19" s="8"/>
      <c r="U19" s="8"/>
      <c r="V19" s="8"/>
      <c r="W19" s="8"/>
      <c r="X19" s="8"/>
      <c r="Y19" s="8"/>
      <c r="Z19" s="8"/>
      <c r="AA19" s="8"/>
      <c r="AB19" s="8"/>
      <c r="AC19" s="8"/>
      <c r="AD19" s="8"/>
    </row>
    <row r="20" spans="1:30" ht="14.7" customHeight="1" x14ac:dyDescent="0.35">
      <c r="A20" s="6"/>
      <c r="D20" s="8"/>
      <c r="E20" s="8"/>
      <c r="F20" s="8"/>
      <c r="G20" s="8"/>
      <c r="H20" s="8"/>
      <c r="I20" s="8"/>
      <c r="J20" s="8"/>
      <c r="K20" s="8"/>
      <c r="L20" s="8"/>
      <c r="M20" s="8"/>
      <c r="N20" s="8"/>
      <c r="O20" s="8"/>
      <c r="P20" s="8"/>
      <c r="Q20" s="8"/>
      <c r="R20" s="8"/>
      <c r="S20" s="8"/>
      <c r="T20" s="8"/>
      <c r="U20" s="8"/>
      <c r="V20" s="8"/>
      <c r="W20" s="8"/>
      <c r="X20" s="8"/>
      <c r="Y20" s="8"/>
      <c r="Z20" s="8"/>
      <c r="AA20" s="8"/>
      <c r="AB20" s="8"/>
      <c r="AC20" s="8"/>
      <c r="AD20" s="8"/>
    </row>
    <row r="21" spans="1:30" ht="14.7" customHeight="1" x14ac:dyDescent="0.35">
      <c r="A21" s="6"/>
      <c r="D21" s="8"/>
      <c r="E21" s="8"/>
      <c r="F21" s="8"/>
      <c r="G21" s="8"/>
      <c r="H21" s="8"/>
      <c r="I21" s="8"/>
      <c r="J21" s="8"/>
      <c r="K21" s="8"/>
      <c r="L21" s="8"/>
      <c r="M21" s="8"/>
      <c r="N21" s="8"/>
      <c r="O21" s="8"/>
      <c r="P21" s="8"/>
      <c r="Q21" s="8"/>
      <c r="R21" s="8"/>
      <c r="S21" s="8"/>
      <c r="T21" s="8"/>
      <c r="U21" s="8"/>
      <c r="V21" s="8"/>
      <c r="W21" s="8"/>
      <c r="X21" s="8"/>
      <c r="Y21" s="8"/>
      <c r="Z21" s="8"/>
      <c r="AA21" s="8"/>
      <c r="AB21" s="8"/>
      <c r="AC21" s="8"/>
      <c r="AD21" s="8"/>
    </row>
    <row r="22" spans="1:30" ht="14.7" customHeight="1" x14ac:dyDescent="0.35">
      <c r="A22" s="6"/>
      <c r="D22" s="8"/>
      <c r="E22" s="8"/>
      <c r="F22" s="8"/>
      <c r="G22" s="8"/>
      <c r="H22" s="8"/>
      <c r="I22" s="8"/>
      <c r="J22" s="8"/>
      <c r="K22" s="8"/>
      <c r="L22" s="8"/>
      <c r="M22" s="8"/>
      <c r="N22" s="8"/>
      <c r="O22" s="8"/>
      <c r="P22" s="8"/>
      <c r="Q22" s="8"/>
      <c r="R22" s="8"/>
      <c r="S22" s="8"/>
      <c r="T22" s="8"/>
      <c r="U22" s="8"/>
      <c r="V22" s="8"/>
      <c r="W22" s="8"/>
      <c r="X22" s="8"/>
      <c r="Y22" s="8"/>
      <c r="Z22" s="8"/>
      <c r="AA22" s="8"/>
      <c r="AB22" s="8"/>
      <c r="AC22" s="8"/>
      <c r="AD22" s="8"/>
    </row>
    <row r="23" spans="1:30" ht="14.7" customHeight="1" x14ac:dyDescent="0.35">
      <c r="A23" s="6"/>
      <c r="D23" s="8"/>
      <c r="E23" s="8"/>
      <c r="F23" s="8"/>
      <c r="G23" s="8"/>
      <c r="H23" s="8"/>
      <c r="I23" s="8"/>
      <c r="J23" s="8"/>
      <c r="K23" s="8"/>
      <c r="L23" s="8"/>
      <c r="M23" s="8"/>
      <c r="N23" s="8"/>
      <c r="O23" s="8"/>
      <c r="P23" s="8"/>
      <c r="Q23" s="8"/>
      <c r="R23" s="8"/>
      <c r="S23" s="8"/>
      <c r="T23" s="8"/>
      <c r="U23" s="8"/>
      <c r="V23" s="8"/>
      <c r="W23" s="8"/>
      <c r="X23" s="8"/>
      <c r="Y23" s="8"/>
      <c r="Z23" s="8"/>
      <c r="AA23" s="8"/>
      <c r="AB23" s="8"/>
      <c r="AC23" s="8"/>
      <c r="AD23" s="8"/>
    </row>
    <row r="24" spans="1:30" ht="14.7" customHeight="1" x14ac:dyDescent="0.35">
      <c r="D24" s="8"/>
      <c r="E24" s="8"/>
      <c r="F24" s="8"/>
      <c r="G24" s="8"/>
      <c r="H24" s="8"/>
      <c r="I24" s="8"/>
      <c r="J24" s="8"/>
      <c r="K24" s="8"/>
      <c r="L24" s="8"/>
      <c r="M24" s="8"/>
      <c r="N24" s="8"/>
      <c r="O24" s="8"/>
      <c r="P24" s="8"/>
      <c r="Q24" s="8"/>
      <c r="R24" s="8"/>
      <c r="S24" s="8"/>
      <c r="T24" s="8"/>
      <c r="U24" s="8"/>
      <c r="V24" s="8"/>
      <c r="W24" s="8"/>
      <c r="X24" s="8"/>
      <c r="Y24" s="8"/>
      <c r="Z24" s="8"/>
      <c r="AA24" s="8"/>
      <c r="AB24" s="8"/>
      <c r="AC24" s="8"/>
      <c r="AD24" s="8"/>
    </row>
    <row r="25" spans="1:30" ht="14.7" customHeight="1" x14ac:dyDescent="0.35">
      <c r="D25" s="8"/>
      <c r="E25" s="8"/>
      <c r="F25" s="8"/>
      <c r="G25" s="8"/>
      <c r="H25" s="8"/>
      <c r="I25" s="8"/>
      <c r="J25" s="8"/>
      <c r="K25" s="8"/>
      <c r="L25" s="8"/>
      <c r="M25" s="8"/>
      <c r="N25" s="8"/>
      <c r="O25" s="8"/>
      <c r="P25" s="8"/>
      <c r="Q25" s="8"/>
      <c r="R25" s="8"/>
      <c r="S25" s="8"/>
      <c r="T25" s="8"/>
      <c r="U25" s="8"/>
      <c r="V25" s="8"/>
      <c r="W25" s="8"/>
      <c r="X25" s="8"/>
      <c r="Y25" s="8"/>
      <c r="Z25" s="8"/>
      <c r="AA25" s="8"/>
      <c r="AB25" s="8"/>
      <c r="AC25" s="8"/>
      <c r="AD25" s="8"/>
    </row>
    <row r="26" spans="1:30" ht="14.7" customHeight="1" x14ac:dyDescent="0.35">
      <c r="D26" s="8"/>
      <c r="E26" s="8"/>
      <c r="F26" s="8"/>
      <c r="G26" s="8"/>
      <c r="H26" s="8"/>
      <c r="I26" s="8"/>
      <c r="J26" s="8"/>
      <c r="K26" s="8"/>
      <c r="L26" s="8"/>
      <c r="M26" s="8"/>
      <c r="N26" s="8"/>
      <c r="O26" s="8"/>
      <c r="P26" s="8"/>
      <c r="Q26" s="8"/>
      <c r="R26" s="8"/>
      <c r="S26" s="8"/>
      <c r="T26" s="8"/>
      <c r="U26" s="8"/>
      <c r="V26" s="8"/>
      <c r="W26" s="8"/>
      <c r="X26" s="8"/>
      <c r="Y26" s="8"/>
      <c r="Z26" s="8"/>
      <c r="AA26" s="8"/>
      <c r="AB26" s="8"/>
      <c r="AC26" s="8"/>
      <c r="AD26" s="8"/>
    </row>
    <row r="27" spans="1:30" ht="14.7" customHeight="1" x14ac:dyDescent="0.35">
      <c r="D27" s="8"/>
      <c r="E27" s="8"/>
      <c r="F27" s="8"/>
      <c r="G27" s="8"/>
      <c r="H27" s="8"/>
      <c r="I27" s="8"/>
      <c r="J27" s="8"/>
      <c r="K27" s="8"/>
      <c r="L27" s="8"/>
      <c r="M27" s="8"/>
      <c r="N27" s="8"/>
      <c r="O27" s="8"/>
      <c r="P27" s="8"/>
      <c r="Q27" s="8"/>
      <c r="R27" s="8"/>
      <c r="S27" s="8"/>
      <c r="T27" s="8"/>
      <c r="U27" s="8"/>
      <c r="V27" s="8"/>
      <c r="W27" s="8"/>
      <c r="X27" s="8"/>
      <c r="Y27" s="8"/>
      <c r="Z27" s="8"/>
      <c r="AA27" s="8"/>
      <c r="AB27" s="8"/>
      <c r="AC27" s="8"/>
      <c r="AD27" s="8"/>
    </row>
    <row r="28" spans="1:30" ht="14.7" customHeight="1" x14ac:dyDescent="0.35">
      <c r="D28" s="8"/>
      <c r="E28" s="8"/>
      <c r="F28" s="8"/>
      <c r="G28" s="8"/>
      <c r="H28" s="8"/>
      <c r="I28" s="8"/>
      <c r="J28" s="8"/>
      <c r="K28" s="8"/>
      <c r="L28" s="8"/>
      <c r="M28" s="8"/>
      <c r="N28" s="8"/>
      <c r="O28" s="8"/>
      <c r="P28" s="8"/>
      <c r="Q28" s="8"/>
      <c r="R28" s="8"/>
      <c r="S28" s="8"/>
      <c r="T28" s="8"/>
      <c r="U28" s="8"/>
      <c r="V28" s="8"/>
      <c r="W28" s="8"/>
      <c r="X28" s="8"/>
      <c r="Y28" s="8"/>
      <c r="Z28" s="8"/>
      <c r="AA28" s="8"/>
      <c r="AB28" s="8"/>
      <c r="AC28" s="8"/>
      <c r="AD28" s="8"/>
    </row>
    <row r="29" spans="1:30" x14ac:dyDescent="0.35">
      <c r="D29" s="8"/>
      <c r="E29" s="8"/>
      <c r="F29" s="8"/>
      <c r="G29" s="8"/>
      <c r="H29" s="8"/>
      <c r="I29" s="8"/>
      <c r="J29" s="8"/>
      <c r="K29" s="8"/>
      <c r="L29" s="8"/>
      <c r="M29" s="8"/>
      <c r="N29" s="8"/>
      <c r="O29" s="8"/>
      <c r="P29" s="8"/>
      <c r="Q29" s="8"/>
      <c r="R29" s="8"/>
      <c r="S29" s="8"/>
      <c r="T29" s="8"/>
      <c r="U29" s="8"/>
      <c r="V29" s="8"/>
      <c r="W29" s="8"/>
      <c r="X29" s="8"/>
      <c r="Y29" s="8"/>
      <c r="Z29" s="8"/>
      <c r="AA29" s="8"/>
      <c r="AB29" s="8"/>
      <c r="AC29" s="8"/>
      <c r="AD29" s="8"/>
    </row>
    <row r="30" spans="1:30" x14ac:dyDescent="0.35">
      <c r="D30" s="8"/>
      <c r="E30" s="8"/>
      <c r="F30" s="8"/>
      <c r="G30" s="8"/>
      <c r="H30" s="8"/>
      <c r="I30" s="8"/>
      <c r="J30" s="8"/>
      <c r="K30" s="8"/>
      <c r="L30" s="8"/>
      <c r="M30" s="8"/>
      <c r="N30" s="8"/>
      <c r="O30" s="8"/>
      <c r="P30" s="8"/>
      <c r="Q30" s="8"/>
      <c r="R30" s="8"/>
      <c r="S30" s="8"/>
      <c r="T30" s="8"/>
      <c r="U30" s="8"/>
      <c r="V30" s="8"/>
      <c r="W30" s="8"/>
      <c r="X30" s="8"/>
      <c r="Y30" s="8"/>
      <c r="Z30" s="8"/>
      <c r="AA30" s="8"/>
      <c r="AB30" s="8"/>
      <c r="AC30" s="8"/>
      <c r="AD30" s="8"/>
    </row>
    <row r="31" spans="1:30" x14ac:dyDescent="0.35">
      <c r="D31" s="8"/>
      <c r="E31" s="8"/>
      <c r="F31" s="8"/>
      <c r="G31" s="8"/>
      <c r="H31" s="8"/>
      <c r="I31" s="8"/>
      <c r="J31" s="8"/>
      <c r="K31" s="8"/>
      <c r="L31" s="8"/>
      <c r="M31" s="8"/>
      <c r="N31" s="8"/>
      <c r="O31" s="8"/>
      <c r="P31" s="8"/>
      <c r="Q31" s="8"/>
      <c r="R31" s="8"/>
      <c r="S31" s="8"/>
      <c r="T31" s="8"/>
      <c r="U31" s="8"/>
      <c r="V31" s="8"/>
      <c r="W31" s="8"/>
      <c r="X31" s="8"/>
      <c r="Y31" s="8"/>
      <c r="Z31" s="8"/>
      <c r="AA31" s="8"/>
      <c r="AB31" s="8"/>
      <c r="AC31" s="8"/>
      <c r="AD31" s="8"/>
    </row>
    <row r="32" spans="1:30" x14ac:dyDescent="0.35">
      <c r="D32" s="8"/>
      <c r="E32" s="8"/>
      <c r="F32" s="8"/>
      <c r="G32" s="8"/>
      <c r="H32" s="8"/>
      <c r="I32" s="8"/>
      <c r="J32" s="8"/>
      <c r="K32" s="8"/>
      <c r="L32" s="8"/>
      <c r="M32" s="8"/>
      <c r="N32" s="8"/>
      <c r="O32" s="8"/>
      <c r="P32" s="8"/>
      <c r="Q32" s="8"/>
      <c r="R32" s="8"/>
      <c r="S32" s="8"/>
      <c r="T32" s="8"/>
      <c r="U32" s="8"/>
      <c r="V32" s="8"/>
      <c r="W32" s="8"/>
      <c r="X32" s="8"/>
      <c r="Y32" s="8"/>
      <c r="Z32" s="8"/>
      <c r="AA32" s="8"/>
      <c r="AB32" s="8"/>
      <c r="AC32" s="8"/>
      <c r="AD32" s="8"/>
    </row>
    <row r="33" spans="4:30" x14ac:dyDescent="0.35">
      <c r="D33" s="8"/>
      <c r="E33" s="8"/>
      <c r="F33" s="8"/>
      <c r="G33" s="8"/>
      <c r="H33" s="8"/>
      <c r="I33" s="8"/>
      <c r="J33" s="8"/>
      <c r="K33" s="8"/>
      <c r="L33" s="8"/>
      <c r="M33" s="8"/>
      <c r="N33" s="8"/>
      <c r="O33" s="8"/>
      <c r="P33" s="8"/>
      <c r="Q33" s="8"/>
      <c r="R33" s="8"/>
      <c r="S33" s="8"/>
      <c r="T33" s="8"/>
      <c r="U33" s="8"/>
      <c r="V33" s="8"/>
      <c r="W33" s="8"/>
      <c r="X33" s="8"/>
      <c r="Y33" s="8"/>
      <c r="Z33" s="8"/>
      <c r="AA33" s="8"/>
      <c r="AB33" s="8"/>
      <c r="AC33" s="8"/>
      <c r="AD33" s="8"/>
    </row>
    <row r="34" spans="4:30" x14ac:dyDescent="0.35">
      <c r="D34" s="8"/>
      <c r="E34" s="8"/>
      <c r="F34" s="8"/>
      <c r="G34" s="8"/>
      <c r="H34" s="8"/>
      <c r="I34" s="8"/>
      <c r="J34" s="8"/>
      <c r="K34" s="8"/>
      <c r="L34" s="8"/>
      <c r="M34" s="8"/>
      <c r="N34" s="8"/>
      <c r="O34" s="8"/>
      <c r="P34" s="8"/>
      <c r="Q34" s="8"/>
      <c r="R34" s="8"/>
      <c r="S34" s="8"/>
      <c r="T34" s="8"/>
      <c r="U34" s="8"/>
      <c r="V34" s="8"/>
      <c r="W34" s="8"/>
      <c r="X34" s="8"/>
      <c r="Y34" s="8"/>
      <c r="Z34" s="8"/>
      <c r="AA34" s="8"/>
      <c r="AB34" s="8"/>
      <c r="AC34" s="8"/>
      <c r="AD34" s="8"/>
    </row>
    <row r="35" spans="4:30" x14ac:dyDescent="0.35">
      <c r="D35" s="8"/>
      <c r="E35" s="8"/>
      <c r="F35" s="8"/>
      <c r="G35" s="8"/>
      <c r="H35" s="8"/>
      <c r="I35" s="8"/>
      <c r="J35" s="8"/>
      <c r="K35" s="8"/>
      <c r="L35" s="8"/>
      <c r="M35" s="8"/>
      <c r="N35" s="8"/>
      <c r="O35" s="8"/>
      <c r="P35" s="8"/>
      <c r="Q35" s="8"/>
      <c r="R35" s="8"/>
      <c r="S35" s="8"/>
      <c r="T35" s="8"/>
      <c r="U35" s="8"/>
      <c r="V35" s="8"/>
      <c r="W35" s="8"/>
      <c r="X35" s="8"/>
      <c r="Y35" s="8"/>
      <c r="Z35" s="8"/>
      <c r="AA35" s="8"/>
      <c r="AB35" s="8"/>
      <c r="AC35" s="8"/>
      <c r="AD35" s="8"/>
    </row>
    <row r="36" spans="4:30" x14ac:dyDescent="0.35">
      <c r="D36" s="8"/>
      <c r="E36" s="8"/>
      <c r="F36" s="8"/>
      <c r="G36" s="8"/>
      <c r="H36" s="8"/>
      <c r="I36" s="8"/>
      <c r="J36" s="8"/>
      <c r="K36" s="8"/>
      <c r="L36" s="8"/>
      <c r="M36" s="8"/>
      <c r="N36" s="8"/>
      <c r="O36" s="8"/>
      <c r="P36" s="8"/>
      <c r="Q36" s="8"/>
      <c r="R36" s="8"/>
      <c r="S36" s="8"/>
      <c r="T36" s="8"/>
      <c r="U36" s="8"/>
      <c r="V36" s="8"/>
      <c r="W36" s="8"/>
      <c r="X36" s="8"/>
      <c r="Y36" s="8"/>
      <c r="Z36" s="8"/>
      <c r="AA36" s="8"/>
      <c r="AB36" s="8"/>
      <c r="AC36" s="8"/>
      <c r="AD36" s="8"/>
    </row>
    <row r="37" spans="4:30" x14ac:dyDescent="0.35">
      <c r="D37" s="8"/>
      <c r="E37" s="8"/>
      <c r="F37" s="8"/>
      <c r="G37" s="8"/>
      <c r="H37" s="8"/>
      <c r="I37" s="8"/>
      <c r="J37" s="8"/>
      <c r="K37" s="8"/>
      <c r="L37" s="8"/>
      <c r="M37" s="8"/>
      <c r="N37" s="8"/>
      <c r="O37" s="8"/>
      <c r="P37" s="8"/>
      <c r="Q37" s="8"/>
      <c r="R37" s="8"/>
      <c r="S37" s="8"/>
      <c r="T37" s="8"/>
      <c r="U37" s="8"/>
      <c r="V37" s="8"/>
      <c r="W37" s="8"/>
      <c r="X37" s="8"/>
      <c r="Y37" s="8"/>
      <c r="Z37" s="8"/>
      <c r="AA37" s="8"/>
      <c r="AB37" s="8"/>
      <c r="AC37" s="8"/>
      <c r="AD37" s="8"/>
    </row>
    <row r="38" spans="4:30" x14ac:dyDescent="0.35">
      <c r="D38" s="8"/>
      <c r="E38" s="8"/>
      <c r="F38" s="8"/>
      <c r="G38" s="8"/>
      <c r="H38" s="8"/>
      <c r="I38" s="8"/>
      <c r="J38" s="8"/>
      <c r="K38" s="8"/>
      <c r="L38" s="8"/>
      <c r="M38" s="8"/>
      <c r="N38" s="8"/>
      <c r="O38" s="8"/>
      <c r="P38" s="8"/>
      <c r="Q38" s="8"/>
      <c r="R38" s="8"/>
      <c r="S38" s="8"/>
      <c r="T38" s="8"/>
      <c r="U38" s="8"/>
      <c r="V38" s="8"/>
      <c r="W38" s="8"/>
      <c r="X38" s="8"/>
      <c r="Y38" s="8"/>
      <c r="Z38" s="8"/>
      <c r="AA38" s="8"/>
      <c r="AB38" s="8"/>
      <c r="AC38" s="8"/>
      <c r="AD38" s="8"/>
    </row>
    <row r="39" spans="4:30" x14ac:dyDescent="0.35">
      <c r="D39" s="8"/>
      <c r="E39" s="8"/>
      <c r="F39" s="8"/>
      <c r="G39" s="8"/>
      <c r="H39" s="8"/>
      <c r="I39" s="8"/>
      <c r="J39" s="8"/>
      <c r="K39" s="8"/>
      <c r="L39" s="8"/>
      <c r="M39" s="8"/>
      <c r="N39" s="8"/>
      <c r="O39" s="8"/>
      <c r="P39" s="8"/>
      <c r="Q39" s="8"/>
      <c r="R39" s="8"/>
      <c r="S39" s="8"/>
      <c r="T39" s="8"/>
      <c r="U39" s="8"/>
      <c r="V39" s="8"/>
      <c r="W39" s="8"/>
      <c r="X39" s="8"/>
      <c r="Y39" s="8"/>
      <c r="Z39" s="8"/>
      <c r="AA39" s="8"/>
      <c r="AB39" s="8"/>
      <c r="AC39" s="8"/>
      <c r="AD39" s="8"/>
    </row>
  </sheetData>
  <mergeCells count="1">
    <mergeCell ref="D2:H2"/>
  </mergeCells>
  <pageMargins left="0.511811024" right="0.511811024" top="0.78740157499999996" bottom="0.78740157499999996" header="0.31496062000000002" footer="0.31496062000000002"/>
  <pageSetup paperSize="9" orientation="portrait" horizontalDpi="1200" verticalDpi="1200" r:id="rId1"/>
  <headerFooter>
    <oddFooter>&amp;L_x000D_&amp;1#&amp;"Calibri"&amp;10&amp;K000000 Público</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93709-E107-4388-9AB1-84616E70BCA4}">
  <sheetPr>
    <pageSetUpPr fitToPage="1"/>
  </sheetPr>
  <dimension ref="A3:O304"/>
  <sheetViews>
    <sheetView showGridLines="0" showRowColHeaders="0" zoomScale="50" zoomScaleNormal="50" zoomScaleSheetLayoutView="90" workbookViewId="0">
      <pane ySplit="9" topLeftCell="A266" activePane="bottomLeft" state="frozen"/>
      <selection activeCell="A3" sqref="A3"/>
      <selection pane="bottomLeft" activeCell="E18" sqref="E18:K22"/>
    </sheetView>
  </sheetViews>
  <sheetFormatPr defaultColWidth="0" defaultRowHeight="0" customHeight="1" zeroHeight="1" outlineLevelCol="1" x14ac:dyDescent="0.4"/>
  <cols>
    <col min="1" max="1" width="9.88671875" style="23" customWidth="1"/>
    <col min="2" max="2" width="30.6640625" style="14" customWidth="1"/>
    <col min="3" max="3" width="30.6640625" style="25" customWidth="1"/>
    <col min="4" max="4" width="30.6640625" style="29" customWidth="1"/>
    <col min="5" max="5" width="30.6640625" style="15" customWidth="1"/>
    <col min="6" max="7" width="30.6640625" style="14" customWidth="1"/>
    <col min="8" max="8" width="30.6640625" style="30" customWidth="1"/>
    <col min="9" max="10" width="30.6640625" style="15" customWidth="1"/>
    <col min="11" max="11" width="30.6640625" style="16" customWidth="1"/>
    <col min="12" max="12" width="9.88671875" customWidth="1" outlineLevel="1"/>
    <col min="13" max="13" width="8.44140625" hidden="1" customWidth="1"/>
    <col min="14" max="15" width="0" hidden="1" customWidth="1"/>
    <col min="16" max="16384" width="8.44140625" hidden="1"/>
  </cols>
  <sheetData>
    <row r="3" spans="1:12" ht="50.1" customHeight="1" x14ac:dyDescent="0.3">
      <c r="A3" s="98"/>
      <c r="B3" s="99"/>
      <c r="C3" s="99"/>
      <c r="D3" s="99"/>
      <c r="E3" s="453" t="s">
        <v>1</v>
      </c>
      <c r="F3" s="453" t="s">
        <v>2</v>
      </c>
      <c r="G3" s="453" t="s">
        <v>3</v>
      </c>
      <c r="H3" s="99"/>
      <c r="I3" s="99"/>
      <c r="J3" s="99"/>
      <c r="K3" s="99"/>
      <c r="L3" s="98"/>
    </row>
    <row r="4" spans="1:12" ht="50.1" customHeight="1" x14ac:dyDescent="0.3">
      <c r="A4" s="98"/>
      <c r="B4" s="453" t="s">
        <v>4</v>
      </c>
      <c r="C4" s="453" t="s">
        <v>5</v>
      </c>
      <c r="D4" s="453" t="s">
        <v>6</v>
      </c>
      <c r="E4" s="453" t="s">
        <v>7</v>
      </c>
      <c r="F4" s="453" t="s">
        <v>8</v>
      </c>
      <c r="G4" s="453" t="s">
        <v>9</v>
      </c>
      <c r="H4" s="453" t="s">
        <v>10</v>
      </c>
      <c r="I4" s="453" t="s">
        <v>11</v>
      </c>
      <c r="J4" s="453" t="s">
        <v>12</v>
      </c>
      <c r="K4" s="453" t="s">
        <v>13</v>
      </c>
      <c r="L4" s="98"/>
    </row>
    <row r="5" spans="1:12" ht="50.1" customHeight="1" x14ac:dyDescent="0.3">
      <c r="A5" s="98"/>
      <c r="B5" s="100"/>
      <c r="C5" s="100"/>
      <c r="D5" s="100" t="s">
        <v>14</v>
      </c>
      <c r="E5" s="100" t="s">
        <v>15</v>
      </c>
      <c r="F5" s="100" t="s">
        <v>16</v>
      </c>
      <c r="G5" s="100" t="s">
        <v>17</v>
      </c>
      <c r="H5" s="100" t="s">
        <v>18</v>
      </c>
      <c r="I5" s="101"/>
      <c r="J5" s="101"/>
      <c r="K5" s="98"/>
      <c r="L5" s="98"/>
    </row>
    <row r="6" spans="1:12" ht="5.0999999999999996" customHeight="1" thickBot="1" x14ac:dyDescent="0.35">
      <c r="A6" s="153"/>
      <c r="B6" s="102"/>
      <c r="C6" s="102"/>
      <c r="D6" s="102"/>
      <c r="E6" s="102"/>
      <c r="F6" s="102"/>
      <c r="G6" s="102"/>
      <c r="H6" s="102"/>
      <c r="I6" s="102"/>
      <c r="J6" s="102"/>
      <c r="K6" s="102"/>
      <c r="L6" s="102"/>
    </row>
    <row r="7" spans="1:12" ht="15" customHeight="1" x14ac:dyDescent="0.3">
      <c r="A7"/>
      <c r="B7"/>
      <c r="C7"/>
      <c r="D7"/>
      <c r="E7"/>
      <c r="F7"/>
      <c r="G7"/>
      <c r="H7"/>
      <c r="I7"/>
      <c r="J7"/>
      <c r="K7"/>
    </row>
    <row r="8" spans="1:12" ht="39.9" customHeight="1" x14ac:dyDescent="0.3">
      <c r="A8" s="103"/>
      <c r="B8" s="713" t="s">
        <v>326</v>
      </c>
      <c r="C8" s="713"/>
      <c r="D8" s="105"/>
      <c r="E8" s="105"/>
      <c r="F8" s="105"/>
      <c r="G8" s="105"/>
      <c r="H8" s="105"/>
      <c r="I8" s="105"/>
      <c r="J8" s="105"/>
      <c r="K8" s="105"/>
      <c r="L8" s="105"/>
    </row>
    <row r="9" spans="1:12" ht="28.5" customHeight="1" x14ac:dyDescent="0.5">
      <c r="A9" s="39"/>
      <c r="B9" s="154"/>
      <c r="C9" s="155"/>
      <c r="D9" s="156"/>
      <c r="E9" s="157"/>
      <c r="F9" s="154"/>
      <c r="G9" s="154"/>
      <c r="H9" s="158"/>
      <c r="I9" s="159"/>
      <c r="J9" s="159"/>
      <c r="K9" s="13"/>
    </row>
    <row r="10" spans="1:12" ht="24" customHeight="1" x14ac:dyDescent="0.3">
      <c r="A10" s="17"/>
      <c r="B10" s="160"/>
      <c r="C10" s="40"/>
      <c r="D10" s="40"/>
      <c r="E10" s="40"/>
      <c r="F10" s="40"/>
      <c r="G10" s="40"/>
      <c r="H10" s="40"/>
      <c r="I10" s="40"/>
      <c r="J10" s="18"/>
      <c r="K10" s="21"/>
    </row>
    <row r="11" spans="1:12" ht="45" customHeight="1" x14ac:dyDescent="0.3">
      <c r="A11" s="17"/>
      <c r="B11" s="714" t="s">
        <v>327</v>
      </c>
      <c r="C11" s="714"/>
      <c r="D11" s="714"/>
      <c r="E11" s="714"/>
      <c r="F11" s="714"/>
      <c r="G11" s="714"/>
      <c r="H11" s="714"/>
      <c r="I11" s="714"/>
      <c r="J11" s="714"/>
      <c r="K11" s="714"/>
    </row>
    <row r="12" spans="1:12" ht="409.6" customHeight="1" x14ac:dyDescent="0.3">
      <c r="A12" s="17"/>
      <c r="B12" s="715" t="s">
        <v>328</v>
      </c>
      <c r="C12" s="715"/>
      <c r="D12" s="715"/>
      <c r="E12" s="715"/>
      <c r="F12" s="715"/>
      <c r="G12" s="715"/>
      <c r="H12" s="715"/>
      <c r="I12" s="715"/>
      <c r="J12" s="715"/>
      <c r="K12" s="715"/>
    </row>
    <row r="13" spans="1:12" ht="17.399999999999999" thickBot="1" x14ac:dyDescent="0.35">
      <c r="A13" s="45"/>
      <c r="B13" s="61"/>
      <c r="C13" s="720"/>
      <c r="D13" s="720"/>
      <c r="E13" s="720"/>
      <c r="F13" s="720"/>
      <c r="G13" s="720"/>
      <c r="H13" s="720"/>
      <c r="I13" s="720"/>
      <c r="J13" s="720"/>
      <c r="K13" s="162"/>
    </row>
    <row r="14" spans="1:12" ht="60" customHeight="1" thickBot="1" x14ac:dyDescent="0.35">
      <c r="A14" s="45"/>
      <c r="B14" s="773" t="s">
        <v>329</v>
      </c>
      <c r="C14" s="773"/>
      <c r="D14" s="773"/>
      <c r="E14" s="773"/>
      <c r="F14" s="161"/>
      <c r="G14" s="161"/>
      <c r="H14" s="161"/>
      <c r="I14" s="161"/>
      <c r="J14" s="161"/>
      <c r="K14" s="161"/>
    </row>
    <row r="15" spans="1:12" ht="30" customHeight="1" x14ac:dyDescent="0.3">
      <c r="A15" s="45"/>
      <c r="B15" s="181"/>
      <c r="C15" s="181"/>
      <c r="D15" s="181"/>
      <c r="E15" s="227"/>
      <c r="F15" s="227"/>
      <c r="G15" s="227">
        <v>2025</v>
      </c>
      <c r="H15" s="227"/>
      <c r="I15" s="223"/>
      <c r="J15" s="168"/>
      <c r="K15" s="168"/>
      <c r="L15" s="62"/>
    </row>
    <row r="16" spans="1:12" ht="288" customHeight="1" thickBot="1" x14ac:dyDescent="0.35">
      <c r="A16" s="45"/>
      <c r="B16" s="163"/>
      <c r="C16" s="272" t="s">
        <v>330</v>
      </c>
      <c r="D16" s="271" t="s">
        <v>331</v>
      </c>
      <c r="E16" s="748" t="s">
        <v>332</v>
      </c>
      <c r="F16" s="748"/>
      <c r="G16" s="748"/>
      <c r="H16" s="748"/>
      <c r="I16" s="748"/>
      <c r="J16" s="748"/>
      <c r="K16" s="748"/>
    </row>
    <row r="17" spans="1:11" ht="30" customHeight="1" x14ac:dyDescent="0.3">
      <c r="A17" s="181"/>
      <c r="B17" s="181"/>
      <c r="C17" s="177"/>
      <c r="D17" s="177"/>
      <c r="E17" s="168"/>
      <c r="F17" s="168"/>
      <c r="G17" s="168">
        <v>2025</v>
      </c>
      <c r="H17" s="168"/>
      <c r="I17" s="167"/>
      <c r="J17" s="168"/>
      <c r="K17" s="168"/>
    </row>
    <row r="18" spans="1:11" ht="30" customHeight="1" x14ac:dyDescent="0.3">
      <c r="A18" s="181"/>
      <c r="B18" s="181"/>
      <c r="C18" s="177"/>
      <c r="D18" s="177"/>
      <c r="E18" s="718" t="s">
        <v>333</v>
      </c>
      <c r="F18" s="718"/>
      <c r="G18" s="718"/>
      <c r="H18" s="718"/>
      <c r="I18" s="718"/>
      <c r="J18" s="718"/>
      <c r="K18" s="718"/>
    </row>
    <row r="19" spans="1:11" ht="30" customHeight="1" x14ac:dyDescent="0.3">
      <c r="A19" s="181"/>
      <c r="B19" s="181"/>
      <c r="C19" s="177"/>
      <c r="D19" s="177"/>
      <c r="E19" s="725"/>
      <c r="F19" s="725"/>
      <c r="G19" s="725"/>
      <c r="H19" s="725"/>
      <c r="I19" s="725"/>
      <c r="J19" s="725"/>
      <c r="K19" s="725"/>
    </row>
    <row r="20" spans="1:11" ht="30" customHeight="1" x14ac:dyDescent="0.3">
      <c r="A20" s="181"/>
      <c r="B20" s="181"/>
      <c r="C20" s="177"/>
      <c r="D20" s="177"/>
      <c r="E20" s="725"/>
      <c r="F20" s="725"/>
      <c r="G20" s="725"/>
      <c r="H20" s="725"/>
      <c r="I20" s="725"/>
      <c r="J20" s="725"/>
      <c r="K20" s="725"/>
    </row>
    <row r="21" spans="1:11" ht="30" customHeight="1" x14ac:dyDescent="0.3">
      <c r="A21" s="181"/>
      <c r="B21" s="181"/>
      <c r="C21" s="177"/>
      <c r="D21" s="177"/>
      <c r="E21" s="725"/>
      <c r="F21" s="725"/>
      <c r="G21" s="725"/>
      <c r="H21" s="725"/>
      <c r="I21" s="725"/>
      <c r="J21" s="725"/>
      <c r="K21" s="725"/>
    </row>
    <row r="22" spans="1:11" ht="409.6" customHeight="1" thickBot="1" x14ac:dyDescent="0.35">
      <c r="A22" s="45"/>
      <c r="B22" s="161"/>
      <c r="C22" s="272" t="s">
        <v>334</v>
      </c>
      <c r="D22" s="271" t="s">
        <v>335</v>
      </c>
      <c r="E22" s="726"/>
      <c r="F22" s="726"/>
      <c r="G22" s="726"/>
      <c r="H22" s="726"/>
      <c r="I22" s="726"/>
      <c r="J22" s="726"/>
      <c r="K22" s="726"/>
    </row>
    <row r="23" spans="1:11" ht="30" customHeight="1" x14ac:dyDescent="0.4">
      <c r="A23" s="45"/>
      <c r="C23" s="62"/>
      <c r="D23" s="181"/>
      <c r="E23" s="168"/>
      <c r="F23" s="168"/>
      <c r="G23" s="168">
        <v>2025</v>
      </c>
      <c r="H23" s="168"/>
      <c r="I23" s="167"/>
      <c r="J23" s="168"/>
      <c r="K23" s="168"/>
    </row>
    <row r="24" spans="1:11" ht="286.5" customHeight="1" thickBot="1" x14ac:dyDescent="0.35">
      <c r="A24" s="45"/>
      <c r="B24" s="161"/>
      <c r="C24" s="271" t="s">
        <v>336</v>
      </c>
      <c r="D24" s="271" t="s">
        <v>337</v>
      </c>
      <c r="E24" s="726" t="s">
        <v>338</v>
      </c>
      <c r="F24" s="726"/>
      <c r="G24" s="726"/>
      <c r="H24" s="726"/>
      <c r="I24" s="726"/>
      <c r="J24" s="726"/>
      <c r="K24" s="726"/>
    </row>
    <row r="25" spans="1:11" ht="30" customHeight="1" x14ac:dyDescent="0.4">
      <c r="B25" s="181"/>
      <c r="C25" s="181"/>
      <c r="D25" s="229"/>
      <c r="E25" s="181">
        <v>2023</v>
      </c>
      <c r="F25" s="181">
        <v>2024</v>
      </c>
      <c r="G25" s="181">
        <v>2025</v>
      </c>
      <c r="H25" s="181" t="s">
        <v>179</v>
      </c>
      <c r="I25" s="167" t="s">
        <v>180</v>
      </c>
      <c r="J25" s="186"/>
      <c r="K25" s="186"/>
    </row>
    <row r="26" spans="1:11" ht="30" customHeight="1" x14ac:dyDescent="0.4">
      <c r="B26" s="21"/>
      <c r="C26" s="754" t="s">
        <v>339</v>
      </c>
      <c r="D26" s="397" t="s">
        <v>340</v>
      </c>
      <c r="E26" s="427">
        <v>337934.63</v>
      </c>
      <c r="F26" s="427">
        <v>445204.03</v>
      </c>
      <c r="G26" s="427">
        <v>527783.75</v>
      </c>
      <c r="H26" s="203">
        <f>(G26-F26)/F26</f>
        <v>0.18548735958207738</v>
      </c>
      <c r="I26" s="771" t="s">
        <v>341</v>
      </c>
      <c r="J26" s="771"/>
      <c r="K26" s="771"/>
    </row>
    <row r="27" spans="1:11" ht="30" customHeight="1" x14ac:dyDescent="0.4">
      <c r="B27" s="21"/>
      <c r="C27" s="754"/>
      <c r="D27" s="169" t="s">
        <v>252</v>
      </c>
      <c r="E27" s="207">
        <v>74691.02</v>
      </c>
      <c r="F27" s="207">
        <v>88776.38</v>
      </c>
      <c r="G27" s="207">
        <v>140748.89000000001</v>
      </c>
      <c r="H27" s="203">
        <f t="shared" ref="H27:H29" si="0">(G27-F27)/F27</f>
        <v>0.58543173308035323</v>
      </c>
      <c r="I27" s="772"/>
      <c r="J27" s="772"/>
      <c r="K27" s="772"/>
    </row>
    <row r="28" spans="1:11" ht="30" customHeight="1" x14ac:dyDescent="0.4">
      <c r="B28" s="21"/>
      <c r="C28" s="754"/>
      <c r="D28" s="171" t="s">
        <v>253</v>
      </c>
      <c r="E28" s="207">
        <v>6925.9</v>
      </c>
      <c r="F28" s="207">
        <v>6912.88</v>
      </c>
      <c r="G28" s="207">
        <v>5514.71</v>
      </c>
      <c r="H28" s="203">
        <f t="shared" si="0"/>
        <v>-0.20225578919350545</v>
      </c>
      <c r="I28" s="772"/>
      <c r="J28" s="772"/>
      <c r="K28" s="772"/>
    </row>
    <row r="29" spans="1:11" ht="30" customHeight="1" x14ac:dyDescent="0.4">
      <c r="B29" s="21"/>
      <c r="C29" s="754"/>
      <c r="D29" s="171" t="s">
        <v>254</v>
      </c>
      <c r="E29" s="207">
        <v>170139.11</v>
      </c>
      <c r="F29" s="207">
        <v>239412.18</v>
      </c>
      <c r="G29" s="207">
        <v>283589.63</v>
      </c>
      <c r="H29" s="203">
        <f t="shared" si="0"/>
        <v>0.18452465534543822</v>
      </c>
      <c r="I29" s="772"/>
      <c r="J29" s="772"/>
      <c r="K29" s="772"/>
    </row>
    <row r="30" spans="1:11" ht="30" customHeight="1" x14ac:dyDescent="0.4">
      <c r="B30" s="21"/>
      <c r="C30" s="754"/>
      <c r="D30" s="171" t="s">
        <v>255</v>
      </c>
      <c r="E30" s="207" t="s">
        <v>122</v>
      </c>
      <c r="F30" s="207">
        <v>1548.55</v>
      </c>
      <c r="G30" s="207">
        <v>983.77</v>
      </c>
      <c r="H30" s="203">
        <f>(G30-F30)/F30</f>
        <v>-0.36471537890284461</v>
      </c>
      <c r="I30" s="772"/>
      <c r="J30" s="772"/>
      <c r="K30" s="772"/>
    </row>
    <row r="31" spans="1:11" ht="30" customHeight="1" x14ac:dyDescent="0.4">
      <c r="B31" s="21"/>
      <c r="C31" s="754"/>
      <c r="D31" s="171" t="s">
        <v>257</v>
      </c>
      <c r="E31" s="207">
        <v>25158.52</v>
      </c>
      <c r="F31" s="207">
        <v>15830.19</v>
      </c>
      <c r="G31" s="207">
        <v>19084.080000000002</v>
      </c>
      <c r="H31" s="203">
        <f>(G31-F31)/F31</f>
        <v>0.2055496491198148</v>
      </c>
      <c r="I31" s="772"/>
      <c r="J31" s="772"/>
      <c r="K31" s="772"/>
    </row>
    <row r="32" spans="1:11" ht="30" customHeight="1" x14ac:dyDescent="0.4">
      <c r="B32" s="21"/>
      <c r="C32" s="754"/>
      <c r="D32" s="171" t="s">
        <v>258</v>
      </c>
      <c r="E32" s="207">
        <v>36503.589999999997</v>
      </c>
      <c r="F32" s="207">
        <v>63349.13</v>
      </c>
      <c r="G32" s="207">
        <v>40522.49</v>
      </c>
      <c r="H32" s="203">
        <f>(G32-F32)/F32</f>
        <v>-0.36033075750211568</v>
      </c>
      <c r="I32" s="772"/>
      <c r="J32" s="772"/>
      <c r="K32" s="772"/>
    </row>
    <row r="33" spans="2:11" ht="30" customHeight="1" x14ac:dyDescent="0.4">
      <c r="B33" s="21"/>
      <c r="C33" s="754"/>
      <c r="D33" s="171" t="s">
        <v>259</v>
      </c>
      <c r="E33" s="207">
        <v>24516.49</v>
      </c>
      <c r="F33" s="207">
        <v>28995.15</v>
      </c>
      <c r="G33" s="207">
        <v>37340.18</v>
      </c>
      <c r="H33" s="203">
        <f>(G33-F33)/F33</f>
        <v>0.28780778854394606</v>
      </c>
      <c r="I33" s="772"/>
      <c r="J33" s="772"/>
      <c r="K33" s="772"/>
    </row>
    <row r="34" spans="2:11" ht="16.8" x14ac:dyDescent="0.4">
      <c r="B34" s="21"/>
      <c r="D34" s="24"/>
      <c r="E34" s="24"/>
      <c r="F34" s="21"/>
      <c r="G34" s="24"/>
      <c r="H34" s="41"/>
      <c r="I34" s="28"/>
      <c r="J34" s="24"/>
      <c r="K34" s="21"/>
    </row>
    <row r="35" spans="2:11" ht="16.8" x14ac:dyDescent="0.4">
      <c r="B35" s="21"/>
      <c r="D35"/>
      <c r="E35" s="24"/>
      <c r="F35" s="21"/>
      <c r="G35" s="24"/>
      <c r="H35" s="41"/>
      <c r="I35" s="28"/>
      <c r="J35" s="24"/>
      <c r="K35" s="21"/>
    </row>
    <row r="36" spans="2:11" ht="16.8" x14ac:dyDescent="0.4">
      <c r="B36" s="21"/>
      <c r="D36"/>
      <c r="E36" s="24"/>
      <c r="F36" s="21"/>
      <c r="G36" s="24"/>
      <c r="H36" s="41"/>
      <c r="I36" s="28"/>
      <c r="J36" s="24"/>
      <c r="K36" s="21"/>
    </row>
    <row r="37" spans="2:11" ht="16.8" x14ac:dyDescent="0.4">
      <c r="B37" s="21"/>
      <c r="D37"/>
      <c r="E37" s="24"/>
      <c r="F37" s="21"/>
      <c r="G37" s="24"/>
      <c r="H37" s="41"/>
      <c r="I37" s="28"/>
      <c r="J37" s="24"/>
      <c r="K37" s="21"/>
    </row>
    <row r="38" spans="2:11" ht="16.8" x14ac:dyDescent="0.4">
      <c r="B38" s="21"/>
      <c r="D38"/>
      <c r="E38" s="24"/>
      <c r="F38" s="21"/>
      <c r="G38" s="24"/>
      <c r="H38" s="41"/>
      <c r="I38" s="28"/>
      <c r="J38" s="24"/>
      <c r="K38" s="21"/>
    </row>
    <row r="39" spans="2:11" ht="16.8" x14ac:dyDescent="0.4">
      <c r="B39" s="21"/>
      <c r="D39"/>
      <c r="E39" s="24"/>
      <c r="F39" s="21"/>
      <c r="G39" s="24"/>
      <c r="H39" s="41"/>
      <c r="I39" s="28"/>
      <c r="J39" s="24"/>
      <c r="K39" s="21"/>
    </row>
    <row r="40" spans="2:11" ht="16.8" x14ac:dyDescent="0.4">
      <c r="B40" s="21"/>
      <c r="D40"/>
      <c r="E40" s="24"/>
      <c r="F40" s="21"/>
      <c r="G40" s="24"/>
      <c r="H40" s="41"/>
      <c r="I40" s="28"/>
      <c r="J40" s="24"/>
      <c r="K40" s="21"/>
    </row>
    <row r="41" spans="2:11" ht="16.8" x14ac:dyDescent="0.4">
      <c r="B41" s="21"/>
      <c r="D41"/>
      <c r="E41" s="24"/>
      <c r="F41" s="21"/>
      <c r="G41" s="24"/>
      <c r="H41" s="41"/>
      <c r="I41" s="28"/>
      <c r="J41" s="24"/>
      <c r="K41" s="21"/>
    </row>
    <row r="42" spans="2:11" ht="16.8" x14ac:dyDescent="0.4">
      <c r="B42" s="21"/>
      <c r="D42"/>
      <c r="E42" s="24"/>
      <c r="F42" s="21"/>
      <c r="G42" s="24"/>
      <c r="H42" s="41"/>
      <c r="I42" s="28"/>
      <c r="J42" s="24"/>
      <c r="K42" s="21"/>
    </row>
    <row r="43" spans="2:11" ht="16.8" x14ac:dyDescent="0.4">
      <c r="B43" s="21"/>
      <c r="D43"/>
      <c r="E43" s="24"/>
      <c r="F43" s="21"/>
      <c r="G43" s="24"/>
      <c r="H43" s="41"/>
      <c r="I43" s="28"/>
      <c r="J43" s="24"/>
      <c r="K43" s="21"/>
    </row>
    <row r="44" spans="2:11" ht="16.8" x14ac:dyDescent="0.4">
      <c r="B44" s="21"/>
      <c r="D44"/>
      <c r="E44" s="24"/>
      <c r="F44" s="21"/>
      <c r="G44" s="24"/>
      <c r="H44" s="41"/>
      <c r="I44" s="28"/>
      <c r="J44" s="24"/>
      <c r="K44" s="21"/>
    </row>
    <row r="45" spans="2:11" ht="16.8" x14ac:dyDescent="0.4">
      <c r="B45" s="21"/>
      <c r="D45" s="24"/>
      <c r="E45" s="24"/>
      <c r="F45" s="21"/>
      <c r="G45" s="24"/>
      <c r="H45" s="41"/>
      <c r="I45" s="28"/>
      <c r="J45" s="24"/>
      <c r="K45" s="21"/>
    </row>
    <row r="46" spans="2:11" ht="16.8" x14ac:dyDescent="0.4">
      <c r="B46" s="21"/>
      <c r="D46" s="24"/>
      <c r="E46" s="24"/>
      <c r="F46" s="21"/>
      <c r="G46" s="24"/>
      <c r="H46" s="41"/>
      <c r="I46" s="28"/>
      <c r="J46" s="24"/>
      <c r="K46" s="21"/>
    </row>
    <row r="47" spans="2:11" ht="16.8" x14ac:dyDescent="0.4">
      <c r="B47" s="21"/>
      <c r="D47" s="24"/>
      <c r="E47" s="24"/>
      <c r="F47" s="21"/>
      <c r="G47" s="24"/>
      <c r="H47" s="26"/>
      <c r="I47" s="28"/>
      <c r="J47" s="24"/>
      <c r="K47" s="21"/>
    </row>
    <row r="48" spans="2:11" ht="16.8" x14ac:dyDescent="0.4">
      <c r="B48" s="21"/>
      <c r="D48" s="24"/>
      <c r="E48" s="24"/>
      <c r="F48" s="21"/>
      <c r="G48" s="24"/>
      <c r="H48" s="41"/>
      <c r="I48" s="28"/>
      <c r="J48" s="24"/>
      <c r="K48" s="21"/>
    </row>
    <row r="49" spans="1:11" ht="16.8" x14ac:dyDescent="0.4">
      <c r="B49" s="21"/>
      <c r="D49" s="24"/>
      <c r="E49" s="24"/>
      <c r="F49" s="21"/>
      <c r="G49" s="24"/>
      <c r="H49" s="26"/>
      <c r="I49" s="28"/>
      <c r="J49" s="24"/>
      <c r="K49" s="21"/>
    </row>
    <row r="50" spans="1:11" ht="16.8" x14ac:dyDescent="0.4">
      <c r="B50" s="21"/>
      <c r="D50" s="24"/>
      <c r="E50" s="24"/>
      <c r="F50" s="21"/>
      <c r="G50" s="24"/>
      <c r="H50" s="42"/>
      <c r="I50" s="28"/>
      <c r="J50" s="24"/>
      <c r="K50" s="21"/>
    </row>
    <row r="51" spans="1:11" ht="30" customHeight="1" x14ac:dyDescent="0.4">
      <c r="B51" s="21"/>
      <c r="D51" s="24"/>
      <c r="E51" s="24"/>
      <c r="F51" s="21"/>
      <c r="G51" s="24"/>
      <c r="H51" s="42"/>
      <c r="I51" s="28"/>
      <c r="J51" s="24"/>
      <c r="K51" s="21"/>
    </row>
    <row r="52" spans="1:11" ht="30" customHeight="1" x14ac:dyDescent="0.4">
      <c r="B52" s="21"/>
      <c r="D52" s="24"/>
      <c r="E52" s="24"/>
      <c r="F52" s="21"/>
      <c r="G52" s="24"/>
      <c r="H52" s="42"/>
      <c r="I52" s="28"/>
      <c r="J52" s="24"/>
      <c r="K52" s="21"/>
    </row>
    <row r="53" spans="1:11" ht="16.8" x14ac:dyDescent="0.4">
      <c r="B53" s="21"/>
      <c r="D53" s="24"/>
      <c r="F53" s="24"/>
      <c r="G53" s="24"/>
      <c r="H53" s="41"/>
      <c r="I53" s="28"/>
      <c r="J53" s="24"/>
      <c r="K53" s="21"/>
    </row>
    <row r="54" spans="1:11" ht="17.399999999999999" thickBot="1" x14ac:dyDescent="0.45">
      <c r="B54" s="161"/>
      <c r="C54" s="161"/>
      <c r="D54" s="181"/>
      <c r="E54" s="161"/>
      <c r="F54" s="161"/>
      <c r="G54" s="161"/>
      <c r="H54" s="161"/>
      <c r="I54" s="161"/>
      <c r="J54" s="161"/>
      <c r="K54" s="161"/>
    </row>
    <row r="55" spans="1:11" ht="30" customHeight="1" x14ac:dyDescent="0.4">
      <c r="B55" s="181"/>
      <c r="C55" s="181"/>
      <c r="D55" s="229"/>
      <c r="E55" s="167">
        <v>2023</v>
      </c>
      <c r="F55" s="167">
        <v>2024</v>
      </c>
      <c r="G55" s="167">
        <v>2025</v>
      </c>
      <c r="H55" s="167" t="s">
        <v>179</v>
      </c>
      <c r="I55" s="167" t="s">
        <v>180</v>
      </c>
      <c r="J55" s="186"/>
      <c r="K55" s="186"/>
    </row>
    <row r="56" spans="1:11" ht="30" customHeight="1" x14ac:dyDescent="0.4">
      <c r="B56" s="21"/>
      <c r="C56" s="754" t="s">
        <v>342</v>
      </c>
      <c r="D56" s="397" t="s">
        <v>340</v>
      </c>
      <c r="E56" s="427" t="s">
        <v>122</v>
      </c>
      <c r="F56" s="427" t="s">
        <v>122</v>
      </c>
      <c r="G56" s="427">
        <v>373198.12</v>
      </c>
      <c r="H56" s="207" t="s">
        <v>122</v>
      </c>
      <c r="I56" s="28"/>
      <c r="J56" s="24"/>
      <c r="K56" s="21"/>
    </row>
    <row r="57" spans="1:11" ht="30" customHeight="1" x14ac:dyDescent="0.4">
      <c r="B57" s="21"/>
      <c r="C57" s="754"/>
      <c r="D57" s="169" t="s">
        <v>252</v>
      </c>
      <c r="E57" s="207" t="s">
        <v>122</v>
      </c>
      <c r="F57" s="207" t="s">
        <v>122</v>
      </c>
      <c r="G57" s="207">
        <v>4.5999999999999996</v>
      </c>
      <c r="H57" s="207" t="s">
        <v>122</v>
      </c>
      <c r="I57" s="207"/>
      <c r="J57" s="207"/>
      <c r="K57" s="207"/>
    </row>
    <row r="58" spans="1:11" ht="30" customHeight="1" x14ac:dyDescent="0.4">
      <c r="B58" s="21"/>
      <c r="C58" s="754"/>
      <c r="D58" s="171" t="s">
        <v>253</v>
      </c>
      <c r="E58" s="207" t="s">
        <v>122</v>
      </c>
      <c r="F58" s="207" t="s">
        <v>122</v>
      </c>
      <c r="G58" s="207" t="s">
        <v>122</v>
      </c>
      <c r="H58" s="207" t="s">
        <v>122</v>
      </c>
      <c r="I58" s="207"/>
      <c r="J58" s="207"/>
      <c r="K58" s="207"/>
    </row>
    <row r="59" spans="1:11" ht="30" customHeight="1" x14ac:dyDescent="0.4">
      <c r="B59" s="21"/>
      <c r="C59" s="754"/>
      <c r="D59" s="171" t="s">
        <v>254</v>
      </c>
      <c r="E59" s="207" t="s">
        <v>122</v>
      </c>
      <c r="F59" s="207" t="s">
        <v>122</v>
      </c>
      <c r="G59" s="207">
        <v>263737.77</v>
      </c>
      <c r="H59" s="207" t="s">
        <v>122</v>
      </c>
      <c r="I59" s="207"/>
      <c r="J59" s="207"/>
      <c r="K59" s="207"/>
    </row>
    <row r="60" spans="1:11" ht="30" customHeight="1" x14ac:dyDescent="0.4">
      <c r="B60" s="21"/>
      <c r="C60" s="754"/>
      <c r="D60" s="171" t="s">
        <v>255</v>
      </c>
      <c r="E60" s="207" t="s">
        <v>122</v>
      </c>
      <c r="F60" s="207" t="s">
        <v>122</v>
      </c>
      <c r="G60" s="207">
        <v>0.48</v>
      </c>
      <c r="H60" s="207" t="s">
        <v>122</v>
      </c>
      <c r="I60" s="207"/>
      <c r="J60" s="207"/>
      <c r="K60" s="207"/>
    </row>
    <row r="61" spans="1:11" ht="30" customHeight="1" x14ac:dyDescent="0.4">
      <c r="B61" s="21"/>
      <c r="C61" s="754"/>
      <c r="D61" s="171" t="s">
        <v>257</v>
      </c>
      <c r="E61" s="207" t="s">
        <v>122</v>
      </c>
      <c r="F61" s="207" t="s">
        <v>122</v>
      </c>
      <c r="G61" s="207">
        <v>48.34</v>
      </c>
      <c r="H61" s="207" t="s">
        <v>122</v>
      </c>
      <c r="I61" s="207"/>
      <c r="J61" s="207"/>
      <c r="K61" s="207"/>
    </row>
    <row r="62" spans="1:11" ht="30" customHeight="1" x14ac:dyDescent="0.4">
      <c r="B62" s="21"/>
      <c r="C62" s="754"/>
      <c r="D62" s="171" t="s">
        <v>258</v>
      </c>
      <c r="E62" s="207" t="s">
        <v>122</v>
      </c>
      <c r="F62" s="207" t="s">
        <v>122</v>
      </c>
      <c r="G62" s="207">
        <v>60606.6</v>
      </c>
      <c r="H62" s="207" t="s">
        <v>122</v>
      </c>
      <c r="I62" s="207"/>
      <c r="J62" s="207"/>
      <c r="K62" s="207"/>
    </row>
    <row r="63" spans="1:11" ht="30" customHeight="1" thickBot="1" x14ac:dyDescent="0.35">
      <c r="A63" s="181"/>
      <c r="B63" s="161"/>
      <c r="C63" s="751"/>
      <c r="D63" s="191" t="s">
        <v>259</v>
      </c>
      <c r="E63" s="207" t="s">
        <v>122</v>
      </c>
      <c r="F63" s="207" t="s">
        <v>122</v>
      </c>
      <c r="G63" s="208">
        <v>48800.33</v>
      </c>
      <c r="H63" s="207" t="s">
        <v>122</v>
      </c>
      <c r="I63" s="161"/>
      <c r="J63" s="161"/>
      <c r="K63" s="161"/>
    </row>
    <row r="64" spans="1:11" ht="30" customHeight="1" x14ac:dyDescent="0.4">
      <c r="B64" s="21"/>
      <c r="D64" s="770">
        <v>2025</v>
      </c>
      <c r="E64" s="770"/>
      <c r="F64" s="770"/>
      <c r="G64" s="770"/>
      <c r="H64" s="770"/>
      <c r="I64" s="770"/>
      <c r="J64" s="770"/>
      <c r="K64" s="770"/>
    </row>
    <row r="65" spans="2:11" ht="30" customHeight="1" x14ac:dyDescent="0.4">
      <c r="B65" s="21"/>
      <c r="C65" s="754" t="s">
        <v>343</v>
      </c>
      <c r="D65" s="354"/>
      <c r="E65" s="214" t="s">
        <v>344</v>
      </c>
      <c r="F65" s="214" t="s">
        <v>345</v>
      </c>
      <c r="G65" s="214" t="s">
        <v>346</v>
      </c>
      <c r="H65" s="214" t="s">
        <v>347</v>
      </c>
      <c r="I65" s="214" t="s">
        <v>348</v>
      </c>
      <c r="J65" s="214" t="s">
        <v>349</v>
      </c>
      <c r="K65" s="214" t="s">
        <v>350</v>
      </c>
    </row>
    <row r="66" spans="2:11" ht="30" customHeight="1" x14ac:dyDescent="0.4">
      <c r="B66" s="21"/>
      <c r="C66" s="754"/>
      <c r="D66" s="397" t="s">
        <v>340</v>
      </c>
      <c r="E66" s="427">
        <v>76230.600000000006</v>
      </c>
      <c r="F66" s="427">
        <v>15667.63</v>
      </c>
      <c r="G66" s="427">
        <v>438693.51</v>
      </c>
      <c r="H66" s="427">
        <v>43.91</v>
      </c>
      <c r="I66" s="427">
        <v>11638.51</v>
      </c>
      <c r="J66" s="427">
        <v>0.68</v>
      </c>
      <c r="K66" s="427">
        <v>1221.1199999999999</v>
      </c>
    </row>
    <row r="67" spans="2:11" ht="30" customHeight="1" x14ac:dyDescent="0.4">
      <c r="B67" s="21"/>
      <c r="C67" s="754"/>
      <c r="D67" s="169" t="s">
        <v>252</v>
      </c>
      <c r="E67" s="207">
        <v>51094.93</v>
      </c>
      <c r="F67" s="207">
        <v>3189.3</v>
      </c>
      <c r="G67" s="207">
        <v>89300.4</v>
      </c>
      <c r="H67" s="207">
        <v>0.56000000000000005</v>
      </c>
      <c r="I67" s="207">
        <v>147.83000000000001</v>
      </c>
      <c r="J67" s="207">
        <v>0.11</v>
      </c>
      <c r="K67" s="207">
        <v>205.73</v>
      </c>
    </row>
    <row r="68" spans="2:11" ht="30" customHeight="1" x14ac:dyDescent="0.4">
      <c r="B68" s="21"/>
      <c r="C68" s="754"/>
      <c r="D68" s="171" t="s">
        <v>253</v>
      </c>
      <c r="E68" s="207">
        <v>4231.2700000000004</v>
      </c>
      <c r="F68" s="207">
        <v>45.66</v>
      </c>
      <c r="G68" s="207">
        <v>1278.51</v>
      </c>
      <c r="H68" s="207">
        <v>0.02</v>
      </c>
      <c r="I68" s="207">
        <v>4.93</v>
      </c>
      <c r="J68" s="207">
        <v>0</v>
      </c>
      <c r="K68" s="207">
        <v>0</v>
      </c>
    </row>
    <row r="69" spans="2:11" ht="30" customHeight="1" x14ac:dyDescent="0.4">
      <c r="B69" s="21"/>
      <c r="C69" s="754"/>
      <c r="D69" s="171" t="s">
        <v>254</v>
      </c>
      <c r="E69" s="207">
        <v>5841.4</v>
      </c>
      <c r="F69" s="207">
        <v>9682.7800000000007</v>
      </c>
      <c r="G69" s="207">
        <v>271117.78999999998</v>
      </c>
      <c r="H69" s="207">
        <v>21.72</v>
      </c>
      <c r="I69" s="207">
        <v>5756.87</v>
      </c>
      <c r="J69" s="207">
        <v>0.5</v>
      </c>
      <c r="K69" s="207">
        <v>873.57</v>
      </c>
    </row>
    <row r="70" spans="2:11" ht="30" customHeight="1" x14ac:dyDescent="0.4">
      <c r="B70" s="21"/>
      <c r="C70" s="754"/>
      <c r="D70" s="171" t="s">
        <v>255</v>
      </c>
      <c r="E70" s="207">
        <v>851.96</v>
      </c>
      <c r="F70" s="207">
        <v>4.2300000000000004</v>
      </c>
      <c r="G70" s="207">
        <v>118.39</v>
      </c>
      <c r="H70" s="207">
        <v>0.05</v>
      </c>
      <c r="I70" s="207">
        <v>13.42</v>
      </c>
      <c r="J70" s="207">
        <v>0</v>
      </c>
      <c r="K70" s="207">
        <v>0</v>
      </c>
    </row>
    <row r="71" spans="2:11" ht="30" customHeight="1" x14ac:dyDescent="0.4">
      <c r="B71" s="21"/>
      <c r="C71" s="754"/>
      <c r="D71" s="171" t="s">
        <v>257</v>
      </c>
      <c r="E71" s="207">
        <v>12934.76</v>
      </c>
      <c r="F71" s="207">
        <v>169.7</v>
      </c>
      <c r="G71" s="207">
        <v>4751.72</v>
      </c>
      <c r="H71" s="207">
        <v>4.8600000000000003</v>
      </c>
      <c r="I71" s="207">
        <v>1288.92</v>
      </c>
      <c r="J71" s="207">
        <v>0.06</v>
      </c>
      <c r="K71" s="207">
        <v>108.68</v>
      </c>
    </row>
    <row r="72" spans="2:11" ht="30" customHeight="1" x14ac:dyDescent="0.4">
      <c r="B72" s="21"/>
      <c r="C72" s="754"/>
      <c r="D72" s="171" t="s">
        <v>258</v>
      </c>
      <c r="E72" s="207">
        <v>355.35</v>
      </c>
      <c r="F72" s="207">
        <v>1351.96</v>
      </c>
      <c r="G72" s="207">
        <v>37854.79</v>
      </c>
      <c r="H72" s="207">
        <v>8.68</v>
      </c>
      <c r="I72" s="207">
        <v>2300.33</v>
      </c>
      <c r="J72" s="207">
        <v>0.01</v>
      </c>
      <c r="K72" s="207">
        <v>12.02</v>
      </c>
    </row>
    <row r="73" spans="2:11" ht="30" customHeight="1" x14ac:dyDescent="0.4">
      <c r="B73" s="21"/>
      <c r="C73" s="754"/>
      <c r="D73" s="171" t="s">
        <v>259</v>
      </c>
      <c r="E73" s="171">
        <v>920.93</v>
      </c>
      <c r="F73" s="207">
        <v>1224</v>
      </c>
      <c r="G73" s="207">
        <v>34271.910000000003</v>
      </c>
      <c r="H73" s="171">
        <v>8.02</v>
      </c>
      <c r="I73" s="207">
        <v>2126.21</v>
      </c>
      <c r="J73" s="171">
        <v>0</v>
      </c>
      <c r="K73" s="171">
        <v>21.13</v>
      </c>
    </row>
    <row r="74" spans="2:11" ht="16.8" x14ac:dyDescent="0.4">
      <c r="B74" s="21"/>
      <c r="C74" s="181"/>
      <c r="D74" s="215"/>
      <c r="E74" s="215"/>
      <c r="F74" s="216"/>
      <c r="G74" s="216"/>
      <c r="H74" s="215"/>
      <c r="I74" s="216"/>
      <c r="J74" s="215"/>
      <c r="K74" s="215"/>
    </row>
    <row r="75" spans="2:11" ht="232.5" customHeight="1" x14ac:dyDescent="0.4">
      <c r="B75" s="761" t="s">
        <v>351</v>
      </c>
      <c r="C75" s="721"/>
      <c r="D75" s="721"/>
      <c r="E75" s="721"/>
      <c r="F75" s="721"/>
      <c r="G75" s="721"/>
      <c r="H75" s="721"/>
      <c r="I75" s="721"/>
      <c r="J75" s="721"/>
      <c r="K75" s="721"/>
    </row>
    <row r="76" spans="2:11" ht="17.399999999999999" thickBot="1" x14ac:dyDescent="0.45">
      <c r="B76" s="161"/>
      <c r="C76" s="161"/>
      <c r="D76" s="161"/>
      <c r="E76" s="161"/>
      <c r="F76" s="161"/>
      <c r="G76" s="161"/>
      <c r="H76" s="161"/>
      <c r="I76" s="161"/>
      <c r="J76" s="161"/>
      <c r="K76" s="161"/>
    </row>
    <row r="77" spans="2:11" ht="30" customHeight="1" x14ac:dyDescent="0.4">
      <c r="B77" s="181"/>
      <c r="C77" s="181"/>
      <c r="D77" s="181"/>
      <c r="E77" s="181">
        <v>2023</v>
      </c>
      <c r="F77" s="181">
        <v>2024</v>
      </c>
      <c r="G77" s="181">
        <v>2025</v>
      </c>
      <c r="H77" s="181" t="s">
        <v>179</v>
      </c>
      <c r="I77" s="167" t="s">
        <v>180</v>
      </c>
      <c r="J77" s="186"/>
      <c r="K77" s="186"/>
    </row>
    <row r="78" spans="2:11" ht="30" customHeight="1" x14ac:dyDescent="0.4">
      <c r="B78" s="21"/>
      <c r="C78" s="754" t="s">
        <v>352</v>
      </c>
      <c r="D78" s="426" t="s">
        <v>340</v>
      </c>
      <c r="E78" s="427">
        <v>56533.82</v>
      </c>
      <c r="F78" s="427">
        <v>72166.95</v>
      </c>
      <c r="G78" s="427">
        <v>67578.81</v>
      </c>
      <c r="H78" s="203">
        <f>(G78-F78)/F78</f>
        <v>-6.357674808205141E-2</v>
      </c>
      <c r="I78" s="279"/>
      <c r="J78" s="279"/>
      <c r="K78" s="279"/>
    </row>
    <row r="79" spans="2:11" ht="30" customHeight="1" x14ac:dyDescent="0.4">
      <c r="B79" s="21"/>
      <c r="C79" s="754"/>
      <c r="D79" s="169" t="s">
        <v>252</v>
      </c>
      <c r="E79" s="207">
        <v>23909.66</v>
      </c>
      <c r="F79" s="207">
        <v>31627.02</v>
      </c>
      <c r="G79" s="207">
        <v>27488.81</v>
      </c>
      <c r="H79" s="203">
        <f t="shared" ref="H79:H85" si="1">(G79-F79)/F79</f>
        <v>-0.13084413264354336</v>
      </c>
      <c r="I79" s="625"/>
      <c r="J79" s="279"/>
      <c r="K79" s="279"/>
    </row>
    <row r="80" spans="2:11" ht="30" customHeight="1" x14ac:dyDescent="0.4">
      <c r="B80" s="21"/>
      <c r="C80" s="754"/>
      <c r="D80" s="171" t="s">
        <v>253</v>
      </c>
      <c r="E80" s="207">
        <v>16414.3</v>
      </c>
      <c r="F80" s="207">
        <v>15742.3</v>
      </c>
      <c r="G80" s="207">
        <v>11400.3</v>
      </c>
      <c r="H80" s="203">
        <f t="shared" si="1"/>
        <v>-0.27581738373681103</v>
      </c>
      <c r="I80" s="625"/>
      <c r="J80" s="279"/>
      <c r="K80" s="279"/>
    </row>
    <row r="81" spans="2:11" ht="30" customHeight="1" x14ac:dyDescent="0.4">
      <c r="B81" s="21"/>
      <c r="C81" s="754"/>
      <c r="D81" s="171" t="s">
        <v>254</v>
      </c>
      <c r="E81" s="207">
        <v>8172.1</v>
      </c>
      <c r="F81" s="207">
        <v>16183.07</v>
      </c>
      <c r="G81" s="207">
        <v>18149.87</v>
      </c>
      <c r="H81" s="203">
        <f t="shared" si="1"/>
        <v>0.12153441837673565</v>
      </c>
      <c r="I81" s="625"/>
      <c r="J81" s="279"/>
      <c r="K81" s="279"/>
    </row>
    <row r="82" spans="2:11" ht="30" customHeight="1" x14ac:dyDescent="0.4">
      <c r="B82" s="21"/>
      <c r="C82" s="754"/>
      <c r="D82" s="171" t="s">
        <v>255</v>
      </c>
      <c r="E82" s="207" t="s">
        <v>122</v>
      </c>
      <c r="F82" s="207">
        <v>336.88</v>
      </c>
      <c r="G82" s="207">
        <v>576.22</v>
      </c>
      <c r="H82" s="203">
        <f t="shared" si="1"/>
        <v>0.71046069817145585</v>
      </c>
      <c r="I82" s="626" t="s">
        <v>353</v>
      </c>
      <c r="J82" s="279"/>
      <c r="K82" s="279"/>
    </row>
    <row r="83" spans="2:11" ht="30" customHeight="1" x14ac:dyDescent="0.4">
      <c r="B83" s="21"/>
      <c r="C83" s="754"/>
      <c r="D83" s="171" t="s">
        <v>257</v>
      </c>
      <c r="E83" s="207">
        <v>3053.68</v>
      </c>
      <c r="F83" s="207">
        <v>4585.49</v>
      </c>
      <c r="G83" s="207">
        <v>7056.19</v>
      </c>
      <c r="H83" s="203">
        <f t="shared" si="1"/>
        <v>0.53880828439272577</v>
      </c>
      <c r="I83" s="637" t="s">
        <v>354</v>
      </c>
      <c r="J83" s="279"/>
      <c r="K83" s="279"/>
    </row>
    <row r="84" spans="2:11" ht="30" customHeight="1" x14ac:dyDescent="0.4">
      <c r="B84" s="21"/>
      <c r="C84" s="754"/>
      <c r="D84" s="171" t="s">
        <v>258</v>
      </c>
      <c r="E84" s="207" t="s">
        <v>122</v>
      </c>
      <c r="F84" s="207" t="s">
        <v>122</v>
      </c>
      <c r="G84" s="207" t="s">
        <v>122</v>
      </c>
      <c r="H84" s="207" t="s">
        <v>122</v>
      </c>
      <c r="I84" s="625"/>
      <c r="J84" s="279"/>
      <c r="K84" s="279"/>
    </row>
    <row r="85" spans="2:11" ht="30" customHeight="1" x14ac:dyDescent="0.4">
      <c r="B85" s="21"/>
      <c r="C85" s="754"/>
      <c r="D85" s="171" t="s">
        <v>259</v>
      </c>
      <c r="E85" s="207">
        <v>4984.08</v>
      </c>
      <c r="F85" s="207">
        <v>3274.85</v>
      </c>
      <c r="G85" s="207">
        <v>2907.42</v>
      </c>
      <c r="H85" s="203">
        <f t="shared" si="1"/>
        <v>-0.1121975052292471</v>
      </c>
      <c r="I85" s="627"/>
      <c r="J85" s="279"/>
      <c r="K85" s="279"/>
    </row>
    <row r="86" spans="2:11" ht="16.8" x14ac:dyDescent="0.4">
      <c r="B86" s="21"/>
      <c r="D86" s="24"/>
      <c r="E86" s="24"/>
      <c r="F86" s="21"/>
      <c r="G86" s="24"/>
      <c r="H86" s="26"/>
      <c r="I86" s="28"/>
      <c r="J86" s="199"/>
      <c r="K86" s="198"/>
    </row>
    <row r="87" spans="2:11" ht="16.8" x14ac:dyDescent="0.4">
      <c r="B87" s="21"/>
      <c r="D87" s="24"/>
      <c r="E87"/>
      <c r="F87" s="21"/>
      <c r="G87" s="24"/>
      <c r="H87" s="26"/>
      <c r="I87" s="28"/>
      <c r="J87" s="24"/>
      <c r="K87" s="21"/>
    </row>
    <row r="88" spans="2:11" ht="16.8" x14ac:dyDescent="0.4">
      <c r="B88" s="21"/>
      <c r="D88" s="24"/>
      <c r="E88"/>
      <c r="F88" s="21"/>
      <c r="G88" s="24"/>
      <c r="H88" s="26"/>
      <c r="I88" s="28"/>
      <c r="J88" s="24"/>
      <c r="K88" s="21"/>
    </row>
    <row r="89" spans="2:11" ht="16.8" x14ac:dyDescent="0.4">
      <c r="B89" s="21"/>
      <c r="D89" s="24"/>
      <c r="E89"/>
      <c r="F89" s="21"/>
      <c r="G89" s="24"/>
      <c r="H89" s="26"/>
      <c r="I89" s="28"/>
      <c r="J89" s="24"/>
      <c r="K89" s="21"/>
    </row>
    <row r="90" spans="2:11" ht="16.8" x14ac:dyDescent="0.4">
      <c r="B90" s="21"/>
      <c r="D90" s="24"/>
      <c r="E90"/>
      <c r="F90" s="21"/>
      <c r="G90" s="24"/>
      <c r="H90" s="26"/>
      <c r="I90" s="28"/>
      <c r="J90" s="24"/>
      <c r="K90" s="21"/>
    </row>
    <row r="91" spans="2:11" ht="16.8" x14ac:dyDescent="0.4">
      <c r="B91" s="21"/>
      <c r="D91" s="24"/>
      <c r="E91"/>
      <c r="F91" s="21"/>
      <c r="G91" s="24"/>
      <c r="H91" s="26"/>
      <c r="I91" s="28"/>
      <c r="J91" s="24"/>
      <c r="K91" s="21"/>
    </row>
    <row r="92" spans="2:11" ht="16.8" x14ac:dyDescent="0.4">
      <c r="B92" s="21"/>
      <c r="D92" s="24"/>
      <c r="E92"/>
      <c r="F92" s="21"/>
      <c r="G92" s="24"/>
      <c r="H92" s="26"/>
      <c r="I92" s="28"/>
      <c r="J92" s="24"/>
      <c r="K92" s="21"/>
    </row>
    <row r="93" spans="2:11" ht="16.8" x14ac:dyDescent="0.4">
      <c r="B93" s="21"/>
      <c r="D93" s="24"/>
      <c r="E93"/>
      <c r="F93" s="21"/>
      <c r="G93" s="24"/>
      <c r="H93" s="26"/>
      <c r="I93" s="28"/>
      <c r="J93" s="24"/>
      <c r="K93" s="21"/>
    </row>
    <row r="94" spans="2:11" ht="16.8" x14ac:dyDescent="0.4">
      <c r="B94" s="21"/>
      <c r="D94" s="24"/>
      <c r="E94"/>
      <c r="F94" s="21"/>
      <c r="G94" s="24"/>
      <c r="H94" s="26"/>
      <c r="I94" s="28"/>
      <c r="J94" s="24"/>
      <c r="K94" s="21"/>
    </row>
    <row r="95" spans="2:11" ht="16.8" x14ac:dyDescent="0.4">
      <c r="B95" s="21"/>
      <c r="D95" s="24"/>
      <c r="E95"/>
      <c r="F95" s="21"/>
      <c r="G95" s="24"/>
      <c r="H95" s="26"/>
      <c r="I95" s="28"/>
      <c r="J95" s="24"/>
      <c r="K95" s="21"/>
    </row>
    <row r="96" spans="2:11" ht="16.8" x14ac:dyDescent="0.4">
      <c r="B96" s="21"/>
      <c r="D96" s="24"/>
      <c r="E96"/>
      <c r="F96" s="21"/>
      <c r="G96" s="24"/>
      <c r="H96" s="26"/>
      <c r="I96" s="28"/>
      <c r="J96" s="24"/>
      <c r="K96" s="21"/>
    </row>
    <row r="97" spans="2:11" ht="16.8" x14ac:dyDescent="0.4">
      <c r="B97" s="21"/>
      <c r="D97" s="24"/>
      <c r="E97"/>
      <c r="F97" s="21"/>
      <c r="G97" s="24"/>
      <c r="H97" s="26"/>
      <c r="I97" s="28"/>
      <c r="J97" s="24"/>
      <c r="K97" s="21"/>
    </row>
    <row r="98" spans="2:11" ht="16.8" x14ac:dyDescent="0.4">
      <c r="B98" s="21"/>
      <c r="D98" s="24"/>
      <c r="E98"/>
      <c r="F98" s="21"/>
      <c r="G98" s="24"/>
      <c r="H98" s="26"/>
      <c r="I98" s="28"/>
      <c r="J98" s="24"/>
      <c r="K98" s="21"/>
    </row>
    <row r="99" spans="2:11" ht="16.8" x14ac:dyDescent="0.4">
      <c r="B99" s="21"/>
      <c r="D99" s="24"/>
      <c r="E99"/>
      <c r="F99" s="21"/>
      <c r="G99" s="24"/>
      <c r="H99" s="26"/>
      <c r="I99" s="28"/>
      <c r="J99" s="24"/>
      <c r="K99" s="21"/>
    </row>
    <row r="100" spans="2:11" ht="16.8" x14ac:dyDescent="0.4">
      <c r="B100" s="21"/>
      <c r="D100" s="24"/>
      <c r="E100"/>
      <c r="F100" s="21"/>
      <c r="G100" s="24"/>
      <c r="H100" s="26"/>
      <c r="I100" s="28"/>
      <c r="J100" s="24"/>
      <c r="K100" s="21"/>
    </row>
    <row r="101" spans="2:11" ht="16.8" x14ac:dyDescent="0.4">
      <c r="B101" s="21"/>
      <c r="D101" s="24"/>
      <c r="E101"/>
      <c r="F101" s="21"/>
      <c r="G101" s="24"/>
      <c r="H101" s="26"/>
      <c r="I101" s="28"/>
      <c r="J101" s="24"/>
      <c r="K101" s="21"/>
    </row>
    <row r="102" spans="2:11" ht="16.8" x14ac:dyDescent="0.4">
      <c r="B102" s="21"/>
      <c r="D102" s="24"/>
      <c r="E102" s="24"/>
      <c r="F102" s="21"/>
      <c r="G102" s="24"/>
      <c r="H102" s="26"/>
      <c r="I102" s="28"/>
      <c r="J102" s="24"/>
      <c r="K102" s="21"/>
    </row>
    <row r="103" spans="2:11" ht="16.8" x14ac:dyDescent="0.4">
      <c r="B103" s="21"/>
      <c r="D103" s="24"/>
      <c r="E103" s="24"/>
      <c r="F103" s="21"/>
      <c r="G103" s="24"/>
      <c r="H103" s="26"/>
      <c r="I103" s="28"/>
      <c r="J103" s="24"/>
      <c r="K103" s="21"/>
    </row>
    <row r="104" spans="2:11" ht="16.8" x14ac:dyDescent="0.4">
      <c r="B104" s="21"/>
      <c r="D104" s="24"/>
      <c r="E104" s="24"/>
      <c r="F104" s="21"/>
      <c r="G104" s="24"/>
      <c r="H104" s="26"/>
      <c r="I104" s="28"/>
      <c r="J104" s="24"/>
      <c r="K104" s="21"/>
    </row>
    <row r="105" spans="2:11" ht="16.8" x14ac:dyDescent="0.4">
      <c r="B105" s="21"/>
      <c r="D105" s="24"/>
      <c r="E105" s="24"/>
      <c r="F105" s="21"/>
      <c r="G105" s="24"/>
      <c r="H105" s="26"/>
      <c r="I105" s="28"/>
      <c r="J105" s="24"/>
      <c r="K105" s="21"/>
    </row>
    <row r="106" spans="2:11" ht="16.8" x14ac:dyDescent="0.4">
      <c r="B106" s="21"/>
      <c r="D106" s="24"/>
      <c r="E106" s="24"/>
      <c r="F106" s="21"/>
      <c r="G106" s="24"/>
      <c r="H106" s="26"/>
      <c r="I106" s="28"/>
      <c r="J106" s="24"/>
      <c r="K106" s="21"/>
    </row>
    <row r="107" spans="2:11" ht="17.399999999999999" thickBot="1" x14ac:dyDescent="0.45">
      <c r="B107" s="24"/>
      <c r="C107" s="24"/>
      <c r="D107" s="24"/>
      <c r="E107" s="24"/>
      <c r="F107" s="21"/>
      <c r="G107" s="24"/>
      <c r="H107" s="31"/>
      <c r="I107" s="28"/>
      <c r="J107" s="24"/>
      <c r="K107" s="21"/>
    </row>
    <row r="108" spans="2:11" ht="30" customHeight="1" x14ac:dyDescent="0.4">
      <c r="B108" s="213"/>
      <c r="C108" s="213"/>
      <c r="D108" s="213"/>
      <c r="E108" s="213"/>
      <c r="F108" s="213"/>
      <c r="G108" s="245">
        <v>2025</v>
      </c>
      <c r="H108" s="213"/>
      <c r="I108" s="213"/>
      <c r="J108" s="213"/>
      <c r="K108" s="213"/>
    </row>
    <row r="109" spans="2:11" ht="30" customHeight="1" x14ac:dyDescent="0.4">
      <c r="B109" s="21"/>
      <c r="C109" s="700" t="s">
        <v>355</v>
      </c>
      <c r="D109" s="354"/>
      <c r="E109" s="214" t="s">
        <v>344</v>
      </c>
      <c r="F109" s="214" t="s">
        <v>345</v>
      </c>
      <c r="G109" s="214" t="s">
        <v>346</v>
      </c>
      <c r="H109" s="214" t="s">
        <v>347</v>
      </c>
      <c r="I109" s="214" t="s">
        <v>348</v>
      </c>
      <c r="J109" s="241"/>
      <c r="K109" s="241"/>
    </row>
    <row r="110" spans="2:11" ht="30" customHeight="1" x14ac:dyDescent="0.4">
      <c r="B110" s="21"/>
      <c r="C110" s="700"/>
      <c r="D110" s="397" t="s">
        <v>340</v>
      </c>
      <c r="E110" s="427">
        <v>67317.47</v>
      </c>
      <c r="F110" s="427">
        <v>3.43</v>
      </c>
      <c r="G110" s="427">
        <v>95.95</v>
      </c>
      <c r="H110" s="427">
        <v>0.62</v>
      </c>
      <c r="I110" s="427">
        <v>165.39</v>
      </c>
      <c r="J110" s="216"/>
      <c r="K110" s="216"/>
    </row>
    <row r="111" spans="2:11" ht="30" customHeight="1" x14ac:dyDescent="0.4">
      <c r="B111" s="21"/>
      <c r="C111" s="700"/>
      <c r="D111" s="169" t="s">
        <v>252</v>
      </c>
      <c r="E111" s="207">
        <v>27382.22</v>
      </c>
      <c r="F111" s="207">
        <v>1.6</v>
      </c>
      <c r="G111" s="207">
        <v>44.66</v>
      </c>
      <c r="H111" s="207">
        <v>0.23</v>
      </c>
      <c r="I111" s="207">
        <v>61.93</v>
      </c>
      <c r="J111" s="216"/>
      <c r="K111" s="216"/>
    </row>
    <row r="112" spans="2:11" ht="30" customHeight="1" x14ac:dyDescent="0.4">
      <c r="B112" s="21"/>
      <c r="C112" s="700"/>
      <c r="D112" s="171" t="s">
        <v>253</v>
      </c>
      <c r="E112" s="207">
        <v>11357.81</v>
      </c>
      <c r="F112" s="207">
        <v>0.17</v>
      </c>
      <c r="G112" s="207">
        <v>4.8499999999999996</v>
      </c>
      <c r="H112" s="207">
        <v>0.14000000000000001</v>
      </c>
      <c r="I112" s="207">
        <v>37.64</v>
      </c>
      <c r="J112" s="216"/>
      <c r="K112" s="216"/>
    </row>
    <row r="113" spans="2:11" ht="30" customHeight="1" x14ac:dyDescent="0.4">
      <c r="B113" s="21"/>
      <c r="C113" s="700"/>
      <c r="D113" s="171" t="s">
        <v>254</v>
      </c>
      <c r="E113" s="207">
        <v>18149.87</v>
      </c>
      <c r="F113" s="207">
        <v>0</v>
      </c>
      <c r="G113" s="207">
        <v>0</v>
      </c>
      <c r="H113" s="207">
        <v>0</v>
      </c>
      <c r="I113" s="207">
        <v>0</v>
      </c>
      <c r="J113" s="216"/>
      <c r="K113" s="216"/>
    </row>
    <row r="114" spans="2:11" ht="30" customHeight="1" x14ac:dyDescent="0.4">
      <c r="B114" s="21"/>
      <c r="C114" s="700"/>
      <c r="D114" s="171" t="s">
        <v>255</v>
      </c>
      <c r="E114" s="207">
        <v>574.41999999999996</v>
      </c>
      <c r="F114" s="207">
        <v>0.01</v>
      </c>
      <c r="G114" s="207">
        <v>0.28999999999999998</v>
      </c>
      <c r="H114" s="207">
        <v>0.01</v>
      </c>
      <c r="I114" s="207">
        <v>1.51</v>
      </c>
      <c r="J114" s="216"/>
      <c r="K114" s="216"/>
    </row>
    <row r="115" spans="2:11" ht="30" customHeight="1" x14ac:dyDescent="0.4">
      <c r="B115" s="21"/>
      <c r="C115" s="700"/>
      <c r="D115" s="171" t="s">
        <v>257</v>
      </c>
      <c r="E115" s="207">
        <v>7013.07</v>
      </c>
      <c r="F115" s="207">
        <v>0.5</v>
      </c>
      <c r="G115" s="207">
        <v>14</v>
      </c>
      <c r="H115" s="207">
        <v>0.11</v>
      </c>
      <c r="I115" s="207">
        <v>29.12</v>
      </c>
      <c r="J115" s="216"/>
      <c r="K115" s="216"/>
    </row>
    <row r="116" spans="2:11" ht="30" customHeight="1" x14ac:dyDescent="0.4">
      <c r="B116" s="21"/>
      <c r="C116" s="700"/>
      <c r="D116" s="171" t="s">
        <v>258</v>
      </c>
      <c r="E116" s="207">
        <v>0</v>
      </c>
      <c r="F116" s="207">
        <v>0</v>
      </c>
      <c r="G116" s="207">
        <v>0</v>
      </c>
      <c r="H116" s="207">
        <v>0</v>
      </c>
      <c r="I116" s="207">
        <v>0</v>
      </c>
      <c r="J116" s="216"/>
      <c r="K116" s="216"/>
    </row>
    <row r="117" spans="2:11" ht="30" customHeight="1" x14ac:dyDescent="0.4">
      <c r="B117" s="21"/>
      <c r="C117" s="700"/>
      <c r="D117" s="171" t="s">
        <v>259</v>
      </c>
      <c r="E117" s="240">
        <v>2840.08</v>
      </c>
      <c r="F117" s="207">
        <v>1.1499999999999999</v>
      </c>
      <c r="G117" s="207">
        <v>32.15</v>
      </c>
      <c r="H117" s="171">
        <v>0.13</v>
      </c>
      <c r="I117" s="207">
        <v>35.19</v>
      </c>
      <c r="J117" s="215"/>
      <c r="K117" s="215"/>
    </row>
    <row r="118" spans="2:11" ht="16.8" x14ac:dyDescent="0.4">
      <c r="B118" s="21"/>
      <c r="D118" s="24"/>
      <c r="E118" s="24"/>
      <c r="F118" s="21"/>
      <c r="G118" s="24"/>
      <c r="H118" s="32"/>
      <c r="I118" s="28"/>
      <c r="J118" s="24"/>
      <c r="K118" s="21"/>
    </row>
    <row r="119" spans="2:11" ht="180.75" customHeight="1" x14ac:dyDescent="0.4">
      <c r="B119" s="761" t="s">
        <v>356</v>
      </c>
      <c r="C119" s="761"/>
      <c r="D119" s="761"/>
      <c r="E119" s="761"/>
      <c r="F119" s="761"/>
      <c r="G119" s="761"/>
      <c r="H119" s="761"/>
      <c r="I119" s="761"/>
      <c r="J119" s="761"/>
      <c r="K119" s="761"/>
    </row>
    <row r="120" spans="2:11" ht="17.399999999999999" thickBot="1" x14ac:dyDescent="0.45">
      <c r="B120" s="161"/>
      <c r="C120" s="161"/>
      <c r="D120" s="161"/>
      <c r="E120" s="161"/>
      <c r="F120" s="161"/>
      <c r="G120" s="161"/>
      <c r="H120" s="161"/>
      <c r="I120" s="161"/>
      <c r="J120" s="161"/>
      <c r="K120" s="161"/>
    </row>
    <row r="121" spans="2:11" ht="30" customHeight="1" x14ac:dyDescent="0.4">
      <c r="B121" s="181"/>
      <c r="C121" s="181"/>
      <c r="D121" s="181"/>
      <c r="E121" s="181">
        <v>2023</v>
      </c>
      <c r="F121" s="181">
        <v>2024</v>
      </c>
      <c r="G121" s="181">
        <v>2025</v>
      </c>
      <c r="H121" s="181" t="s">
        <v>179</v>
      </c>
      <c r="I121" s="228" t="s">
        <v>180</v>
      </c>
      <c r="J121" s="173"/>
      <c r="K121" s="186"/>
    </row>
    <row r="122" spans="2:11" ht="30" customHeight="1" x14ac:dyDescent="0.4">
      <c r="B122" s="21"/>
      <c r="C122" s="700" t="s">
        <v>357</v>
      </c>
      <c r="D122" s="426" t="s">
        <v>340</v>
      </c>
      <c r="E122" s="427">
        <v>21461246.170000002</v>
      </c>
      <c r="F122" s="427">
        <v>25711072.91</v>
      </c>
      <c r="G122" s="427">
        <v>24294930.030000001</v>
      </c>
      <c r="H122" s="203">
        <f t="shared" ref="H122:H127" si="2">(G122-F122)/F122</f>
        <v>-5.5079104826045895E-2</v>
      </c>
      <c r="I122" s="340"/>
      <c r="J122" s="279"/>
      <c r="K122" s="279"/>
    </row>
    <row r="123" spans="2:11" ht="29.4" customHeight="1" x14ac:dyDescent="0.4">
      <c r="B123" s="21"/>
      <c r="C123" s="700"/>
      <c r="D123" s="169" t="s">
        <v>252</v>
      </c>
      <c r="E123" s="207">
        <v>2626824.44</v>
      </c>
      <c r="F123" s="207">
        <v>3380216.41</v>
      </c>
      <c r="G123" s="207">
        <v>3542733.71</v>
      </c>
      <c r="H123" s="203">
        <f t="shared" si="2"/>
        <v>4.8078963086271687E-2</v>
      </c>
      <c r="I123" s="340"/>
      <c r="J123" s="279"/>
      <c r="K123" s="340"/>
    </row>
    <row r="124" spans="2:11" ht="50.4" customHeight="1" x14ac:dyDescent="0.4">
      <c r="B124" s="21"/>
      <c r="C124" s="700"/>
      <c r="D124" s="171" t="s">
        <v>253</v>
      </c>
      <c r="E124" s="207">
        <v>2893449.65</v>
      </c>
      <c r="F124" s="207">
        <v>724670.56</v>
      </c>
      <c r="G124" s="207">
        <v>438957.33</v>
      </c>
      <c r="H124" s="203">
        <f t="shared" si="2"/>
        <v>-0.3942663684309185</v>
      </c>
      <c r="I124" s="762" t="s">
        <v>358</v>
      </c>
      <c r="J124" s="762"/>
      <c r="K124" s="762"/>
    </row>
    <row r="125" spans="2:11" ht="30" customHeight="1" x14ac:dyDescent="0.4">
      <c r="B125" s="21"/>
      <c r="C125" s="700"/>
      <c r="D125" s="171" t="s">
        <v>254</v>
      </c>
      <c r="E125" s="207">
        <v>8750179.5299999993</v>
      </c>
      <c r="F125" s="207">
        <v>13656601.460000001</v>
      </c>
      <c r="G125" s="207">
        <v>14315698.779999999</v>
      </c>
      <c r="H125" s="203">
        <f t="shared" si="2"/>
        <v>4.8262177228389179E-2</v>
      </c>
      <c r="I125" s="340"/>
      <c r="J125" s="340"/>
      <c r="K125" s="340"/>
    </row>
    <row r="126" spans="2:11" ht="30" customHeight="1" x14ac:dyDescent="0.4">
      <c r="B126" s="21"/>
      <c r="C126" s="700"/>
      <c r="D126" s="171" t="s">
        <v>255</v>
      </c>
      <c r="E126" s="207">
        <v>9.59</v>
      </c>
      <c r="F126" s="207">
        <v>202095.38</v>
      </c>
      <c r="G126" s="207">
        <v>45334.86</v>
      </c>
      <c r="H126" s="203">
        <f t="shared" si="2"/>
        <v>-0.77567592094386328</v>
      </c>
      <c r="I126" s="340"/>
      <c r="J126" s="340"/>
      <c r="K126" s="340"/>
    </row>
    <row r="127" spans="2:11" ht="42" customHeight="1" x14ac:dyDescent="0.4">
      <c r="B127" s="21"/>
      <c r="C127" s="700"/>
      <c r="D127" s="171" t="s">
        <v>257</v>
      </c>
      <c r="E127" s="207">
        <v>1428296.07</v>
      </c>
      <c r="F127" s="207">
        <v>1681877.13</v>
      </c>
      <c r="G127" s="207">
        <v>1383415.81</v>
      </c>
      <c r="H127" s="203">
        <f t="shared" si="2"/>
        <v>-0.17745726764237518</v>
      </c>
      <c r="I127" s="762" t="s">
        <v>359</v>
      </c>
      <c r="J127" s="762"/>
      <c r="K127" s="762"/>
    </row>
    <row r="128" spans="2:11" ht="54" customHeight="1" x14ac:dyDescent="0.4">
      <c r="B128" s="21"/>
      <c r="C128" s="700"/>
      <c r="D128" s="171" t="s">
        <v>258</v>
      </c>
      <c r="E128" s="207">
        <v>3115204.67</v>
      </c>
      <c r="F128" s="207">
        <v>3231431.8</v>
      </c>
      <c r="G128" s="207">
        <v>1642174.94</v>
      </c>
      <c r="H128" s="203">
        <f t="shared" ref="H128" si="3">(G128-F128)/F128</f>
        <v>-0.4918119763505453</v>
      </c>
      <c r="I128" s="762" t="s">
        <v>360</v>
      </c>
      <c r="J128" s="762"/>
      <c r="K128" s="762"/>
    </row>
    <row r="129" spans="2:11" ht="30" customHeight="1" x14ac:dyDescent="0.4">
      <c r="B129" s="21"/>
      <c r="C129" s="700"/>
      <c r="D129" s="171" t="s">
        <v>259</v>
      </c>
      <c r="E129" s="207">
        <v>2646701.86</v>
      </c>
      <c r="F129" s="207">
        <v>2694619.82</v>
      </c>
      <c r="G129" s="207">
        <v>2926614.79</v>
      </c>
      <c r="H129" s="203">
        <f>(G129-F129)/F129</f>
        <v>8.6095622201724994E-2</v>
      </c>
      <c r="I129" s="340"/>
      <c r="J129" s="340"/>
      <c r="K129" s="340"/>
    </row>
    <row r="130" spans="2:11" ht="15" customHeight="1" x14ac:dyDescent="0.4">
      <c r="B130" s="21"/>
      <c r="D130" s="24"/>
      <c r="E130" s="24"/>
      <c r="F130" s="21"/>
      <c r="G130" s="24"/>
      <c r="H130" s="26"/>
      <c r="I130" s="28"/>
      <c r="J130" s="24"/>
      <c r="K130" s="21"/>
    </row>
    <row r="131" spans="2:11" ht="15" customHeight="1" x14ac:dyDescent="0.4">
      <c r="B131" s="21"/>
      <c r="D131" s="24"/>
      <c r="E131" s="24"/>
      <c r="F131" s="21"/>
      <c r="G131" s="24"/>
      <c r="H131" s="26"/>
      <c r="I131" s="28"/>
      <c r="J131" s="24"/>
      <c r="K131" s="21"/>
    </row>
    <row r="132" spans="2:11" ht="15" customHeight="1" x14ac:dyDescent="0.4">
      <c r="B132" s="21"/>
      <c r="D132" s="24"/>
      <c r="E132"/>
      <c r="F132" s="21"/>
      <c r="G132" s="21"/>
      <c r="H132" s="27"/>
      <c r="I132" s="21"/>
      <c r="J132" s="21"/>
      <c r="K132" s="21"/>
    </row>
    <row r="133" spans="2:11" ht="15" customHeight="1" x14ac:dyDescent="0.4">
      <c r="K133" s="14"/>
    </row>
    <row r="134" spans="2:11" ht="15" customHeight="1" x14ac:dyDescent="0.4">
      <c r="K134" s="14"/>
    </row>
    <row r="135" spans="2:11" ht="15" customHeight="1" x14ac:dyDescent="0.4">
      <c r="K135" s="14"/>
    </row>
    <row r="136" spans="2:11" ht="15" customHeight="1" x14ac:dyDescent="0.4">
      <c r="K136" s="14"/>
    </row>
    <row r="137" spans="2:11" ht="15" customHeight="1" x14ac:dyDescent="0.4">
      <c r="K137" s="14"/>
    </row>
    <row r="138" spans="2:11" ht="15" customHeight="1" x14ac:dyDescent="0.4">
      <c r="K138" s="14"/>
    </row>
    <row r="139" spans="2:11" ht="15" customHeight="1" x14ac:dyDescent="0.4">
      <c r="K139" s="14"/>
    </row>
    <row r="140" spans="2:11" ht="15" customHeight="1" x14ac:dyDescent="0.4">
      <c r="K140" s="14"/>
    </row>
    <row r="141" spans="2:11" ht="15" customHeight="1" x14ac:dyDescent="0.4">
      <c r="K141" s="14"/>
    </row>
    <row r="142" spans="2:11" ht="15" customHeight="1" x14ac:dyDescent="0.4">
      <c r="K142" s="14"/>
    </row>
    <row r="143" spans="2:11" ht="15" customHeight="1" x14ac:dyDescent="0.4">
      <c r="K143" s="14"/>
    </row>
    <row r="144" spans="2:11" ht="15" customHeight="1" x14ac:dyDescent="0.4">
      <c r="K144" s="14"/>
    </row>
    <row r="145" spans="2:11" ht="15" customHeight="1" x14ac:dyDescent="0.4">
      <c r="K145" s="15"/>
    </row>
    <row r="146" spans="2:11" ht="15" customHeight="1" x14ac:dyDescent="0.4">
      <c r="K146" s="15"/>
    </row>
    <row r="147" spans="2:11" ht="15" customHeight="1" x14ac:dyDescent="0.4">
      <c r="K147" s="15"/>
    </row>
    <row r="148" spans="2:11" ht="15" customHeight="1" x14ac:dyDescent="0.4">
      <c r="K148" s="15"/>
    </row>
    <row r="149" spans="2:11" ht="15" customHeight="1" x14ac:dyDescent="0.4">
      <c r="K149" s="15"/>
    </row>
    <row r="150" spans="2:11" ht="15" customHeight="1" x14ac:dyDescent="0.4">
      <c r="K150" s="15"/>
    </row>
    <row r="151" spans="2:11" ht="15" customHeight="1" x14ac:dyDescent="0.4">
      <c r="K151" s="15"/>
    </row>
    <row r="152" spans="2:11" ht="15" customHeight="1" x14ac:dyDescent="0.4">
      <c r="K152" s="15"/>
    </row>
    <row r="153" spans="2:11" ht="15" customHeight="1" thickBot="1" x14ac:dyDescent="0.45">
      <c r="B153" s="161"/>
      <c r="C153" s="161"/>
      <c r="D153" s="161"/>
      <c r="E153" s="161"/>
      <c r="F153" s="161"/>
      <c r="G153" s="161"/>
      <c r="H153" s="161"/>
      <c r="I153" s="161"/>
      <c r="J153" s="161"/>
      <c r="K153" s="161"/>
    </row>
    <row r="154" spans="2:11" ht="30" customHeight="1" x14ac:dyDescent="0.4">
      <c r="B154" s="181"/>
      <c r="C154" s="181"/>
      <c r="D154" s="181"/>
      <c r="E154" s="181">
        <v>2023</v>
      </c>
      <c r="F154" s="181">
        <v>2024</v>
      </c>
      <c r="G154" s="181">
        <v>2025</v>
      </c>
      <c r="H154" s="181" t="s">
        <v>179</v>
      </c>
      <c r="I154" s="167" t="s">
        <v>180</v>
      </c>
      <c r="J154" s="186"/>
      <c r="K154" s="186"/>
    </row>
    <row r="155" spans="2:11" ht="30" customHeight="1" x14ac:dyDescent="0.4">
      <c r="B155" s="21"/>
      <c r="C155" s="700" t="s">
        <v>361</v>
      </c>
      <c r="D155" s="426" t="s">
        <v>340</v>
      </c>
      <c r="E155" s="445">
        <v>20888397.280000001</v>
      </c>
      <c r="F155" s="445">
        <v>24954644.649999999</v>
      </c>
      <c r="G155" s="445">
        <f>SUM(G156:G162)</f>
        <v>23436943.129999995</v>
      </c>
      <c r="H155" s="203">
        <f t="shared" ref="H155:H160" si="4">(G155-F155)/F155</f>
        <v>-6.0818398389816515E-2</v>
      </c>
      <c r="I155" s="203"/>
      <c r="J155" s="203"/>
      <c r="K155" s="203"/>
    </row>
    <row r="156" spans="2:11" ht="30" customHeight="1" x14ac:dyDescent="0.4">
      <c r="B156" s="21"/>
      <c r="C156" s="700"/>
      <c r="D156" s="169" t="s">
        <v>252</v>
      </c>
      <c r="E156" s="446">
        <v>2542770.11</v>
      </c>
      <c r="F156" s="446">
        <v>3307045.86</v>
      </c>
      <c r="G156" s="446">
        <v>3436534.39</v>
      </c>
      <c r="H156" s="203">
        <f t="shared" si="4"/>
        <v>3.9155347546344657E-2</v>
      </c>
      <c r="I156" s="203"/>
      <c r="J156" s="203"/>
      <c r="K156" s="203"/>
    </row>
    <row r="157" spans="2:11" ht="30" customHeight="1" x14ac:dyDescent="0.4">
      <c r="B157" s="21"/>
      <c r="C157" s="700"/>
      <c r="D157" s="171" t="s">
        <v>253</v>
      </c>
      <c r="E157" s="446">
        <v>2803886.7</v>
      </c>
      <c r="F157" s="446">
        <v>658457.63</v>
      </c>
      <c r="G157" s="446">
        <v>363474.86</v>
      </c>
      <c r="H157" s="203">
        <f t="shared" si="4"/>
        <v>-0.44799051079414176</v>
      </c>
      <c r="I157" s="203"/>
      <c r="J157" s="203"/>
      <c r="K157" s="203"/>
    </row>
    <row r="158" spans="2:11" ht="30" customHeight="1" x14ac:dyDescent="0.4">
      <c r="B158" s="21"/>
      <c r="C158" s="700"/>
      <c r="D158" s="171" t="s">
        <v>254</v>
      </c>
      <c r="E158" s="446">
        <v>8501648.2400000002</v>
      </c>
      <c r="F158" s="446">
        <v>13380251.35</v>
      </c>
      <c r="G158" s="446">
        <v>13800532.369999999</v>
      </c>
      <c r="H158" s="203">
        <f t="shared" si="4"/>
        <v>3.1410547455821863E-2</v>
      </c>
      <c r="I158" s="203"/>
      <c r="J158" s="203"/>
      <c r="K158" s="203"/>
    </row>
    <row r="159" spans="2:11" ht="30" customHeight="1" x14ac:dyDescent="0.4">
      <c r="B159" s="21"/>
      <c r="C159" s="700"/>
      <c r="D159" s="171" t="s">
        <v>255</v>
      </c>
      <c r="E159" s="446">
        <v>0</v>
      </c>
      <c r="F159" s="446">
        <v>180592.07</v>
      </c>
      <c r="G159" s="446">
        <v>42103.54</v>
      </c>
      <c r="H159" s="203">
        <f t="shared" si="4"/>
        <v>-0.76685831221714218</v>
      </c>
      <c r="I159" s="203"/>
      <c r="J159" s="203"/>
      <c r="K159" s="203"/>
    </row>
    <row r="160" spans="2:11" ht="30" customHeight="1" x14ac:dyDescent="0.4">
      <c r="B160" s="21"/>
      <c r="C160" s="700"/>
      <c r="D160" s="171" t="s">
        <v>257</v>
      </c>
      <c r="E160" s="446">
        <v>1410871.26</v>
      </c>
      <c r="F160" s="446">
        <v>1665549.32</v>
      </c>
      <c r="G160" s="446">
        <v>1361877.48</v>
      </c>
      <c r="H160" s="203">
        <f t="shared" si="4"/>
        <v>-0.18232533636410123</v>
      </c>
      <c r="I160" s="203"/>
      <c r="J160" s="203"/>
      <c r="K160" s="203"/>
    </row>
    <row r="161" spans="2:11" ht="30" customHeight="1" x14ac:dyDescent="0.4">
      <c r="B161" s="21"/>
      <c r="C161" s="700"/>
      <c r="D161" s="171" t="s">
        <v>258</v>
      </c>
      <c r="E161" s="446">
        <v>3042763.37</v>
      </c>
      <c r="F161" s="446">
        <v>3130486.92</v>
      </c>
      <c r="G161" s="446">
        <v>1540445.97</v>
      </c>
      <c r="H161" s="207" t="s">
        <v>122</v>
      </c>
      <c r="I161" s="203"/>
      <c r="J161" s="203"/>
      <c r="K161" s="203"/>
    </row>
    <row r="162" spans="2:11" ht="30" customHeight="1" x14ac:dyDescent="0.4">
      <c r="B162" s="21"/>
      <c r="C162" s="700"/>
      <c r="D162" s="171" t="s">
        <v>259</v>
      </c>
      <c r="E162" s="446">
        <v>2586457.6</v>
      </c>
      <c r="F162" s="446">
        <v>2632261.5</v>
      </c>
      <c r="G162" s="446">
        <v>2891974.52</v>
      </c>
      <c r="H162" s="203">
        <f>(G162-F162)/F162</f>
        <v>9.8665356766415496E-2</v>
      </c>
      <c r="I162" s="203"/>
      <c r="J162" s="203"/>
      <c r="K162" s="203"/>
    </row>
    <row r="163" spans="2:11" ht="15" customHeight="1" thickBot="1" x14ac:dyDescent="0.45">
      <c r="B163" s="161"/>
      <c r="C163" s="161"/>
      <c r="D163" s="161"/>
      <c r="E163" s="161"/>
      <c r="F163" s="161"/>
      <c r="G163" s="161"/>
      <c r="H163" s="161"/>
      <c r="I163" s="161"/>
      <c r="J163" s="161"/>
      <c r="K163" s="161"/>
    </row>
    <row r="164" spans="2:11" ht="30" customHeight="1" x14ac:dyDescent="0.4">
      <c r="B164" s="181"/>
      <c r="C164" s="181"/>
      <c r="D164" s="181"/>
      <c r="E164" s="181">
        <v>2023</v>
      </c>
      <c r="F164" s="181">
        <v>2024</v>
      </c>
      <c r="G164" s="181">
        <v>2025</v>
      </c>
      <c r="H164" s="181" t="s">
        <v>179</v>
      </c>
      <c r="I164" s="167" t="s">
        <v>180</v>
      </c>
      <c r="J164" s="186"/>
      <c r="K164" s="186"/>
    </row>
    <row r="165" spans="2:11" ht="30" customHeight="1" x14ac:dyDescent="0.4">
      <c r="B165" s="21"/>
      <c r="C165" s="700" t="s">
        <v>362</v>
      </c>
      <c r="D165" s="426" t="s">
        <v>340</v>
      </c>
      <c r="E165" s="427">
        <v>43705.27</v>
      </c>
      <c r="F165" s="427">
        <v>114040.84</v>
      </c>
      <c r="G165" s="427">
        <v>133514.01</v>
      </c>
      <c r="H165" s="203">
        <f t="shared" ref="H165:H170" si="5">(G165-F165)/F165</f>
        <v>0.17075610807496694</v>
      </c>
      <c r="I165" s="203"/>
      <c r="J165" s="203"/>
      <c r="K165" s="203"/>
    </row>
    <row r="166" spans="2:11" ht="30" customHeight="1" x14ac:dyDescent="0.4">
      <c r="B166" s="21"/>
      <c r="C166" s="700"/>
      <c r="D166" s="169" t="s">
        <v>252</v>
      </c>
      <c r="E166" s="207">
        <v>14298.68</v>
      </c>
      <c r="F166" s="207">
        <v>17447.96</v>
      </c>
      <c r="G166" s="207">
        <v>16345.04</v>
      </c>
      <c r="H166" s="203">
        <f t="shared" si="5"/>
        <v>-6.3211974351156136E-2</v>
      </c>
      <c r="I166" s="203"/>
      <c r="J166" s="203"/>
      <c r="K166" s="203"/>
    </row>
    <row r="167" spans="2:11" ht="30" customHeight="1" x14ac:dyDescent="0.4">
      <c r="B167" s="21"/>
      <c r="C167" s="700"/>
      <c r="D167" s="171" t="s">
        <v>253</v>
      </c>
      <c r="E167" s="207">
        <v>1802.2</v>
      </c>
      <c r="F167" s="207">
        <v>1336.5</v>
      </c>
      <c r="G167" s="207">
        <v>1011.66</v>
      </c>
      <c r="H167" s="203">
        <f t="shared" si="5"/>
        <v>-0.2430527497194164</v>
      </c>
      <c r="I167" s="203"/>
      <c r="J167" s="203"/>
      <c r="K167" s="203"/>
    </row>
    <row r="168" spans="2:11" ht="30" customHeight="1" x14ac:dyDescent="0.4">
      <c r="B168" s="21"/>
      <c r="C168" s="700"/>
      <c r="D168" s="171" t="s">
        <v>254</v>
      </c>
      <c r="E168" s="207">
        <v>14571.95</v>
      </c>
      <c r="F168" s="207">
        <v>79218.649999999994</v>
      </c>
      <c r="G168" s="207">
        <v>107513.81</v>
      </c>
      <c r="H168" s="203">
        <f t="shared" si="5"/>
        <v>0.35717801300577584</v>
      </c>
      <c r="I168" s="203"/>
      <c r="J168" s="203"/>
      <c r="K168" s="203"/>
    </row>
    <row r="169" spans="2:11" ht="30" customHeight="1" x14ac:dyDescent="0.4">
      <c r="B169" s="21"/>
      <c r="C169" s="700"/>
      <c r="D169" s="171" t="s">
        <v>255</v>
      </c>
      <c r="E169" s="207">
        <v>0</v>
      </c>
      <c r="F169" s="207">
        <v>438.57</v>
      </c>
      <c r="G169" s="207">
        <v>165.39</v>
      </c>
      <c r="H169" s="203">
        <f t="shared" si="5"/>
        <v>-0.62288802243655517</v>
      </c>
      <c r="I169" s="203"/>
      <c r="J169" s="203"/>
      <c r="K169" s="203"/>
    </row>
    <row r="170" spans="2:11" ht="30" customHeight="1" x14ac:dyDescent="0.4">
      <c r="B170" s="21"/>
      <c r="C170" s="700"/>
      <c r="D170" s="171" t="s">
        <v>257</v>
      </c>
      <c r="E170" s="207">
        <v>2245.92</v>
      </c>
      <c r="F170" s="207">
        <v>3664.97</v>
      </c>
      <c r="G170" s="207">
        <v>2172.9899999999998</v>
      </c>
      <c r="H170" s="203">
        <f t="shared" si="5"/>
        <v>-0.40709200893868164</v>
      </c>
      <c r="I170" s="203"/>
      <c r="J170" s="203"/>
      <c r="K170" s="203"/>
    </row>
    <row r="171" spans="2:11" ht="30" customHeight="1" x14ac:dyDescent="0.4">
      <c r="B171" s="21"/>
      <c r="C171" s="700"/>
      <c r="D171" s="171" t="s">
        <v>258</v>
      </c>
      <c r="E171" s="207">
        <v>6365.25</v>
      </c>
      <c r="F171" s="207">
        <v>6737.53</v>
      </c>
      <c r="G171" s="207">
        <v>1132.33</v>
      </c>
      <c r="H171" s="207" t="s">
        <v>122</v>
      </c>
      <c r="I171" s="203"/>
      <c r="J171" s="203"/>
      <c r="K171" s="203"/>
    </row>
    <row r="172" spans="2:11" ht="30" customHeight="1" thickBot="1" x14ac:dyDescent="0.45">
      <c r="B172" s="21"/>
      <c r="C172" s="760"/>
      <c r="D172" s="171" t="s">
        <v>259</v>
      </c>
      <c r="E172" s="207">
        <v>4421.28</v>
      </c>
      <c r="F172" s="207">
        <v>5196.66</v>
      </c>
      <c r="G172" s="207">
        <v>5172.79</v>
      </c>
      <c r="H172" s="203">
        <f>(G172-F172)/F172</f>
        <v>-4.5933349497561688E-3</v>
      </c>
      <c r="I172" s="171"/>
      <c r="J172" s="171"/>
      <c r="K172" s="171"/>
    </row>
    <row r="173" spans="2:11" ht="30" customHeight="1" x14ac:dyDescent="0.4">
      <c r="B173" s="245"/>
      <c r="C173" s="181"/>
      <c r="D173" s="229"/>
      <c r="E173" s="229">
        <v>2023</v>
      </c>
      <c r="F173" s="229">
        <v>2024</v>
      </c>
      <c r="G173" s="229">
        <v>2025</v>
      </c>
      <c r="H173" s="229" t="s">
        <v>179</v>
      </c>
      <c r="I173" s="229" t="s">
        <v>180</v>
      </c>
      <c r="J173" s="229"/>
      <c r="K173" s="229"/>
    </row>
    <row r="174" spans="2:11" ht="30" customHeight="1" x14ac:dyDescent="0.4">
      <c r="B174" s="21"/>
      <c r="C174" s="700" t="s">
        <v>363</v>
      </c>
      <c r="D174" s="397" t="s">
        <v>340</v>
      </c>
      <c r="E174" s="427">
        <v>324700.2</v>
      </c>
      <c r="F174" s="427">
        <v>439230.13</v>
      </c>
      <c r="G174" s="427">
        <v>448622.13</v>
      </c>
      <c r="H174" s="203">
        <f t="shared" ref="H174:H181" si="6">(G174-F174)/F174</f>
        <v>2.1382868247221565E-2</v>
      </c>
      <c r="I174" s="764" t="s">
        <v>364</v>
      </c>
      <c r="J174" s="764"/>
      <c r="K174" s="764"/>
    </row>
    <row r="175" spans="2:11" ht="30" customHeight="1" x14ac:dyDescent="0.4">
      <c r="B175" s="21"/>
      <c r="C175" s="700"/>
      <c r="D175" s="169" t="s">
        <v>252</v>
      </c>
      <c r="E175" s="207">
        <v>20221.46</v>
      </c>
      <c r="F175" s="207">
        <v>39397.370000000003</v>
      </c>
      <c r="G175" s="207">
        <v>48657.19</v>
      </c>
      <c r="H175" s="203">
        <f t="shared" si="6"/>
        <v>0.23503650116746369</v>
      </c>
      <c r="I175" s="765"/>
      <c r="J175" s="765"/>
      <c r="K175" s="765"/>
    </row>
    <row r="176" spans="2:11" ht="30" customHeight="1" x14ac:dyDescent="0.4">
      <c r="B176" s="21"/>
      <c r="C176" s="700"/>
      <c r="D176" s="171" t="s">
        <v>253</v>
      </c>
      <c r="E176" s="207">
        <v>58030.58</v>
      </c>
      <c r="F176" s="207">
        <v>53792.09</v>
      </c>
      <c r="G176" s="207">
        <v>67242.39</v>
      </c>
      <c r="H176" s="203">
        <f t="shared" si="6"/>
        <v>0.25004233893868044</v>
      </c>
      <c r="I176" s="765"/>
      <c r="J176" s="765"/>
      <c r="K176" s="765"/>
    </row>
    <row r="177" spans="2:11" ht="30" customHeight="1" x14ac:dyDescent="0.4">
      <c r="B177" s="21"/>
      <c r="C177" s="700"/>
      <c r="D177" s="171" t="s">
        <v>254</v>
      </c>
      <c r="E177" s="207">
        <v>159420.59</v>
      </c>
      <c r="F177" s="207">
        <v>221315.84</v>
      </c>
      <c r="G177" s="207">
        <v>263148.74</v>
      </c>
      <c r="H177" s="203">
        <f t="shared" si="6"/>
        <v>0.18901900559851476</v>
      </c>
      <c r="I177" s="765"/>
      <c r="J177" s="765"/>
      <c r="K177" s="765"/>
    </row>
    <row r="178" spans="2:11" ht="30" customHeight="1" x14ac:dyDescent="0.4">
      <c r="B178" s="21"/>
      <c r="C178" s="700"/>
      <c r="D178" s="171" t="s">
        <v>255</v>
      </c>
      <c r="E178" s="207">
        <v>9.59</v>
      </c>
      <c r="F178" s="207">
        <v>21022.93</v>
      </c>
      <c r="G178" s="207">
        <v>42.13</v>
      </c>
      <c r="H178" s="203">
        <f t="shared" si="6"/>
        <v>-0.99799599770345992</v>
      </c>
      <c r="I178" s="765"/>
      <c r="J178" s="765"/>
      <c r="K178" s="765"/>
    </row>
    <row r="179" spans="2:11" ht="30" customHeight="1" x14ac:dyDescent="0.4">
      <c r="B179" s="21"/>
      <c r="C179" s="700"/>
      <c r="D179" s="171" t="s">
        <v>257</v>
      </c>
      <c r="E179" s="207">
        <v>7914.64</v>
      </c>
      <c r="F179" s="207">
        <v>9612.64</v>
      </c>
      <c r="G179" s="207">
        <v>8628.39</v>
      </c>
      <c r="H179" s="203">
        <f t="shared" si="6"/>
        <v>-0.10239122655170693</v>
      </c>
      <c r="I179" s="765"/>
      <c r="J179" s="765"/>
      <c r="K179" s="765"/>
    </row>
    <row r="180" spans="2:11" ht="30" customHeight="1" x14ac:dyDescent="0.4">
      <c r="B180" s="21"/>
      <c r="C180" s="700"/>
      <c r="D180" s="171" t="s">
        <v>258</v>
      </c>
      <c r="E180" s="207">
        <v>37917.410000000003</v>
      </c>
      <c r="F180" s="207">
        <v>58220.98</v>
      </c>
      <c r="G180" s="207">
        <v>53142.02</v>
      </c>
      <c r="H180" s="203">
        <f t="shared" si="6"/>
        <v>-8.7235907056185003E-2</v>
      </c>
      <c r="I180" s="765"/>
      <c r="J180" s="765"/>
      <c r="K180" s="765"/>
    </row>
    <row r="181" spans="2:11" ht="30" customHeight="1" thickBot="1" x14ac:dyDescent="0.45">
      <c r="B181" s="162"/>
      <c r="C181" s="717"/>
      <c r="D181" s="420" t="s">
        <v>259</v>
      </c>
      <c r="E181" s="296">
        <v>40605.56</v>
      </c>
      <c r="F181" s="296">
        <v>35270.49</v>
      </c>
      <c r="G181" s="296">
        <v>7761.27</v>
      </c>
      <c r="H181" s="421">
        <f t="shared" si="6"/>
        <v>-0.77995003755263959</v>
      </c>
      <c r="I181" s="766"/>
      <c r="J181" s="766"/>
      <c r="K181" s="766"/>
    </row>
    <row r="182" spans="2:11" ht="30" customHeight="1" x14ac:dyDescent="0.4">
      <c r="B182" s="181"/>
      <c r="C182" s="181"/>
      <c r="D182" s="181"/>
      <c r="E182" s="181">
        <v>2023</v>
      </c>
      <c r="F182" s="181">
        <v>2024</v>
      </c>
      <c r="G182" s="181">
        <v>2025</v>
      </c>
      <c r="H182" s="181" t="s">
        <v>179</v>
      </c>
      <c r="I182" s="181" t="s">
        <v>180</v>
      </c>
      <c r="J182" s="173"/>
      <c r="K182" s="173"/>
    </row>
    <row r="183" spans="2:11" ht="30" customHeight="1" x14ac:dyDescent="0.4">
      <c r="B183" s="21"/>
      <c r="C183" s="700" t="s">
        <v>365</v>
      </c>
      <c r="D183" s="426" t="s">
        <v>340</v>
      </c>
      <c r="E183" s="427">
        <v>58797.37</v>
      </c>
      <c r="F183" s="427">
        <v>46000.68</v>
      </c>
      <c r="G183" s="427">
        <v>46270.64</v>
      </c>
      <c r="H183" s="203">
        <f t="shared" ref="H183:H190" si="7">(G183-F183)/F183</f>
        <v>5.8686088988249546E-3</v>
      </c>
      <c r="I183" s="764" t="s">
        <v>366</v>
      </c>
      <c r="J183" s="764"/>
      <c r="K183" s="764"/>
    </row>
    <row r="184" spans="2:11" ht="30" customHeight="1" x14ac:dyDescent="0.4">
      <c r="B184" s="21"/>
      <c r="C184" s="700"/>
      <c r="D184" s="169" t="s">
        <v>252</v>
      </c>
      <c r="E184" s="207">
        <v>22472.98</v>
      </c>
      <c r="F184" s="207">
        <v>7494.79</v>
      </c>
      <c r="G184" s="207">
        <v>7478.51</v>
      </c>
      <c r="H184" s="203">
        <f t="shared" si="7"/>
        <v>-2.1721756046533319E-3</v>
      </c>
      <c r="I184" s="765"/>
      <c r="J184" s="765"/>
      <c r="K184" s="765"/>
    </row>
    <row r="185" spans="2:11" ht="30" customHeight="1" x14ac:dyDescent="0.4">
      <c r="B185" s="21"/>
      <c r="C185" s="700"/>
      <c r="D185" s="171" t="s">
        <v>253</v>
      </c>
      <c r="E185" s="207">
        <v>7182.17</v>
      </c>
      <c r="F185" s="207">
        <v>7898.68</v>
      </c>
      <c r="G185" s="207">
        <v>3106.2</v>
      </c>
      <c r="H185" s="203">
        <f t="shared" si="7"/>
        <v>-0.60674441805466228</v>
      </c>
      <c r="I185" s="765"/>
      <c r="J185" s="765"/>
      <c r="K185" s="765"/>
    </row>
    <row r="186" spans="2:11" ht="30" customHeight="1" x14ac:dyDescent="0.4">
      <c r="B186" s="21"/>
      <c r="C186" s="700"/>
      <c r="D186" s="171" t="s">
        <v>254</v>
      </c>
      <c r="E186" s="207">
        <v>11482.29</v>
      </c>
      <c r="F186" s="207">
        <v>15473.39</v>
      </c>
      <c r="G186" s="207">
        <v>14594.19</v>
      </c>
      <c r="H186" s="203">
        <f t="shared" si="7"/>
        <v>-5.6820127974542035E-2</v>
      </c>
      <c r="I186" s="765"/>
      <c r="J186" s="765"/>
      <c r="K186" s="765"/>
    </row>
    <row r="187" spans="2:11" ht="30" customHeight="1" x14ac:dyDescent="0.4">
      <c r="B187" s="21"/>
      <c r="C187" s="700"/>
      <c r="D187" s="171" t="s">
        <v>255</v>
      </c>
      <c r="E187" s="207">
        <v>0</v>
      </c>
      <c r="F187" s="207">
        <v>40.58</v>
      </c>
      <c r="G187" s="207">
        <v>2525.9</v>
      </c>
      <c r="H187" s="203">
        <f t="shared" si="7"/>
        <v>61.244948250369646</v>
      </c>
      <c r="I187" s="765"/>
      <c r="J187" s="765"/>
      <c r="K187" s="765"/>
    </row>
    <row r="188" spans="2:11" ht="30" customHeight="1" x14ac:dyDescent="0.4">
      <c r="B188" s="21"/>
      <c r="C188" s="700"/>
      <c r="D188" s="171" t="s">
        <v>257</v>
      </c>
      <c r="E188" s="207">
        <v>2944.15</v>
      </c>
      <c r="F188" s="207">
        <v>3227.19</v>
      </c>
      <c r="G188" s="207">
        <v>3200.8</v>
      </c>
      <c r="H188" s="203">
        <f t="shared" si="7"/>
        <v>-8.1773927162639547E-3</v>
      </c>
      <c r="I188" s="765"/>
      <c r="J188" s="765"/>
      <c r="K188" s="765"/>
    </row>
    <row r="189" spans="2:11" ht="30" customHeight="1" x14ac:dyDescent="0.4">
      <c r="B189" s="21"/>
      <c r="C189" s="700"/>
      <c r="D189" s="171" t="s">
        <v>258</v>
      </c>
      <c r="E189" s="230">
        <v>11215.61</v>
      </c>
      <c r="F189" s="207">
        <v>9283.99</v>
      </c>
      <c r="G189" s="207">
        <v>12114.03</v>
      </c>
      <c r="H189" s="222">
        <f t="shared" si="7"/>
        <v>0.30483014307426021</v>
      </c>
      <c r="I189" s="765"/>
      <c r="J189" s="765"/>
      <c r="K189" s="765"/>
    </row>
    <row r="190" spans="2:11" ht="30" customHeight="1" thickBot="1" x14ac:dyDescent="0.45">
      <c r="B190" s="162"/>
      <c r="C190" s="760"/>
      <c r="D190" s="420" t="s">
        <v>259</v>
      </c>
      <c r="E190" s="296">
        <v>3500.18</v>
      </c>
      <c r="F190" s="296">
        <v>2582.06</v>
      </c>
      <c r="G190" s="296">
        <v>3251.01</v>
      </c>
      <c r="H190" s="421">
        <f t="shared" si="7"/>
        <v>0.25907608653555697</v>
      </c>
      <c r="I190" s="766"/>
      <c r="J190" s="766"/>
      <c r="K190" s="766"/>
    </row>
    <row r="191" spans="2:11" ht="34.200000000000003" customHeight="1" x14ac:dyDescent="0.4">
      <c r="C191" s="21"/>
      <c r="D191" s="215"/>
      <c r="E191" s="181">
        <v>2023</v>
      </c>
      <c r="F191" s="181">
        <v>2024</v>
      </c>
      <c r="G191" s="181">
        <v>2025</v>
      </c>
      <c r="H191" s="181" t="s">
        <v>179</v>
      </c>
      <c r="I191" s="229" t="s">
        <v>180</v>
      </c>
      <c r="J191" s="422"/>
      <c r="K191" s="422"/>
    </row>
    <row r="192" spans="2:11" ht="26.4" customHeight="1" x14ac:dyDescent="0.4">
      <c r="B192" s="21"/>
      <c r="C192" s="700" t="s">
        <v>367</v>
      </c>
      <c r="D192" s="426" t="s">
        <v>340</v>
      </c>
      <c r="E192" s="427">
        <f>SUM(E193:E199)</f>
        <v>3759.4999999999995</v>
      </c>
      <c r="F192" s="427">
        <f t="shared" ref="F192:G192" si="8">SUM(F193:F199)</f>
        <v>4468.9399999999996</v>
      </c>
      <c r="G192" s="427">
        <f t="shared" si="8"/>
        <v>1829.15</v>
      </c>
      <c r="H192" s="203">
        <f>(G192-F192)/F192</f>
        <v>-0.59069712280764564</v>
      </c>
      <c r="I192" s="444"/>
      <c r="J192" s="444"/>
      <c r="K192" s="444"/>
    </row>
    <row r="193" spans="2:11" ht="30" customHeight="1" x14ac:dyDescent="0.4">
      <c r="B193" s="21"/>
      <c r="C193" s="700"/>
      <c r="D193" s="169" t="s">
        <v>252</v>
      </c>
      <c r="E193" s="294">
        <v>9.17</v>
      </c>
      <c r="F193" s="294">
        <v>102.63</v>
      </c>
      <c r="G193" s="294">
        <v>97.77</v>
      </c>
      <c r="H193" s="423">
        <f>(G193-F193)/F193</f>
        <v>-4.7354574685764393E-2</v>
      </c>
      <c r="I193" s="423"/>
      <c r="J193" s="423"/>
      <c r="K193" s="423"/>
    </row>
    <row r="194" spans="2:11" ht="30" customHeight="1" x14ac:dyDescent="0.4">
      <c r="B194" s="21"/>
      <c r="C194" s="700"/>
      <c r="D194" s="171" t="s">
        <v>253</v>
      </c>
      <c r="E194" s="207">
        <v>130.78</v>
      </c>
      <c r="F194" s="207">
        <v>84.69</v>
      </c>
      <c r="G194" s="207">
        <v>156.59</v>
      </c>
      <c r="H194" s="203">
        <f>(G194-F194)/F194</f>
        <v>0.84897862793718271</v>
      </c>
      <c r="I194" s="203"/>
      <c r="J194" s="203"/>
      <c r="K194" s="203"/>
    </row>
    <row r="195" spans="2:11" ht="30" customHeight="1" x14ac:dyDescent="0.4">
      <c r="B195" s="21"/>
      <c r="C195" s="700"/>
      <c r="D195" s="171" t="s">
        <v>254</v>
      </c>
      <c r="E195" s="207">
        <v>3330.39</v>
      </c>
      <c r="F195" s="207">
        <v>4011.12</v>
      </c>
      <c r="G195" s="207">
        <v>1090.83</v>
      </c>
      <c r="H195" s="203">
        <f>(G195-F195)/F195</f>
        <v>-0.72804852510022144</v>
      </c>
      <c r="I195" s="203"/>
      <c r="J195" s="203"/>
      <c r="K195" s="203"/>
    </row>
    <row r="196" spans="2:11" ht="30" customHeight="1" x14ac:dyDescent="0.4">
      <c r="B196" s="21"/>
      <c r="C196" s="700"/>
      <c r="D196" s="171" t="s">
        <v>255</v>
      </c>
      <c r="E196" s="207">
        <v>0</v>
      </c>
      <c r="F196" s="207">
        <v>0</v>
      </c>
      <c r="G196" s="207">
        <v>24.64</v>
      </c>
      <c r="H196" s="203" t="s">
        <v>122</v>
      </c>
      <c r="I196" s="203"/>
      <c r="J196" s="203"/>
      <c r="K196" s="203"/>
    </row>
    <row r="197" spans="2:11" ht="30" customHeight="1" x14ac:dyDescent="0.4">
      <c r="B197" s="21"/>
      <c r="C197" s="700"/>
      <c r="D197" s="171" t="s">
        <v>257</v>
      </c>
      <c r="E197" s="207">
        <v>0</v>
      </c>
      <c r="F197" s="207">
        <v>24.09</v>
      </c>
      <c r="G197" s="207">
        <v>194.78</v>
      </c>
      <c r="H197" s="203">
        <f>(G197-F197)/F197</f>
        <v>7.0855126608551267</v>
      </c>
      <c r="I197" s="203"/>
      <c r="J197" s="203"/>
      <c r="K197" s="203"/>
    </row>
    <row r="198" spans="2:11" ht="30" customHeight="1" x14ac:dyDescent="0.4">
      <c r="B198" s="21"/>
      <c r="C198" s="700"/>
      <c r="D198" s="171" t="s">
        <v>258</v>
      </c>
      <c r="E198" s="207">
        <v>141.62</v>
      </c>
      <c r="F198" s="207">
        <v>198.32</v>
      </c>
      <c r="G198" s="207">
        <v>248.02</v>
      </c>
      <c r="H198" s="203">
        <f>(G198-F198)/F198</f>
        <v>0.25060508269463505</v>
      </c>
      <c r="I198" s="203"/>
      <c r="J198" s="203"/>
      <c r="K198" s="203"/>
    </row>
    <row r="199" spans="2:11" ht="30" customHeight="1" thickBot="1" x14ac:dyDescent="0.45">
      <c r="B199" s="162"/>
      <c r="C199" s="717"/>
      <c r="D199" s="420" t="s">
        <v>259</v>
      </c>
      <c r="E199" s="296">
        <v>147.54</v>
      </c>
      <c r="F199" s="296">
        <v>48.09</v>
      </c>
      <c r="G199" s="296">
        <v>16.52</v>
      </c>
      <c r="H199" s="421">
        <f>(G199-F199)/F199</f>
        <v>-0.6564774381368268</v>
      </c>
      <c r="I199" s="421"/>
      <c r="J199" s="421"/>
      <c r="K199" s="421"/>
    </row>
    <row r="200" spans="2:11" ht="30" customHeight="1" x14ac:dyDescent="0.4">
      <c r="B200" s="181"/>
      <c r="C200" s="181"/>
      <c r="D200" s="181"/>
      <c r="E200" s="181">
        <v>2023</v>
      </c>
      <c r="F200" s="181">
        <v>2024</v>
      </c>
      <c r="G200" s="181">
        <v>2025</v>
      </c>
      <c r="H200" s="181" t="s">
        <v>179</v>
      </c>
      <c r="I200" s="167" t="s">
        <v>180</v>
      </c>
      <c r="J200" s="186"/>
      <c r="K200" s="186"/>
    </row>
    <row r="201" spans="2:11" ht="68.25" customHeight="1" x14ac:dyDescent="0.4">
      <c r="B201" s="21"/>
      <c r="C201" s="181" t="s">
        <v>368</v>
      </c>
      <c r="D201" s="426" t="s">
        <v>254</v>
      </c>
      <c r="E201" s="427">
        <v>3068.36</v>
      </c>
      <c r="F201" s="427">
        <v>4680.1000000000004</v>
      </c>
      <c r="G201" s="427">
        <v>6645.05</v>
      </c>
      <c r="H201" s="203">
        <f>(G201-F201)/F201</f>
        <v>0.4198521399115403</v>
      </c>
      <c r="I201" s="767" t="s">
        <v>369</v>
      </c>
      <c r="J201" s="767"/>
      <c r="K201" s="767"/>
    </row>
    <row r="202" spans="2:11" ht="15" customHeight="1" thickBot="1" x14ac:dyDescent="0.45">
      <c r="B202" s="161"/>
      <c r="C202" s="161"/>
      <c r="D202" s="181"/>
      <c r="E202" s="161"/>
      <c r="F202" s="161"/>
      <c r="G202" s="161"/>
      <c r="H202" s="161"/>
      <c r="I202" s="161"/>
      <c r="J202" s="161"/>
      <c r="K202" s="161"/>
    </row>
    <row r="203" spans="2:11" ht="30" customHeight="1" x14ac:dyDescent="0.4">
      <c r="B203" s="181"/>
      <c r="C203" s="181"/>
      <c r="D203" s="229"/>
      <c r="E203" s="181">
        <v>2023</v>
      </c>
      <c r="F203" s="181">
        <v>2024</v>
      </c>
      <c r="G203" s="181">
        <v>2025</v>
      </c>
      <c r="H203" s="181" t="s">
        <v>179</v>
      </c>
      <c r="I203" s="167" t="s">
        <v>180</v>
      </c>
      <c r="J203" s="186"/>
      <c r="K203" s="186"/>
    </row>
    <row r="204" spans="2:11" ht="30" customHeight="1" x14ac:dyDescent="0.4">
      <c r="B204" s="21"/>
      <c r="C204" s="700" t="s">
        <v>370</v>
      </c>
      <c r="D204" s="397" t="s">
        <v>340</v>
      </c>
      <c r="E204" s="427">
        <v>1952.76</v>
      </c>
      <c r="F204" s="427">
        <v>24682.47</v>
      </c>
      <c r="G204" s="427">
        <v>25916.49</v>
      </c>
      <c r="H204" s="203">
        <f>(G204-F204)/F204</f>
        <v>4.9995806740573384E-2</v>
      </c>
      <c r="I204" s="764" t="s">
        <v>371</v>
      </c>
      <c r="J204" s="764"/>
      <c r="K204" s="764"/>
    </row>
    <row r="205" spans="2:11" ht="30" customHeight="1" x14ac:dyDescent="0.4">
      <c r="B205" s="21"/>
      <c r="C205" s="700"/>
      <c r="D205" s="169" t="s">
        <v>252</v>
      </c>
      <c r="E205" s="207">
        <v>0</v>
      </c>
      <c r="F205" s="207">
        <v>4309.5</v>
      </c>
      <c r="G205" s="207">
        <v>12044.16</v>
      </c>
      <c r="H205" s="203">
        <f>(G205-F205)/F205</f>
        <v>1.794792899408284</v>
      </c>
      <c r="I205" s="765"/>
      <c r="J205" s="765"/>
      <c r="K205" s="765"/>
    </row>
    <row r="206" spans="2:11" ht="30" customHeight="1" x14ac:dyDescent="0.4">
      <c r="B206" s="21"/>
      <c r="C206" s="700"/>
      <c r="D206" s="171" t="s">
        <v>253</v>
      </c>
      <c r="E206" s="207">
        <v>0</v>
      </c>
      <c r="F206" s="207">
        <v>0</v>
      </c>
      <c r="G206" s="207">
        <v>0</v>
      </c>
      <c r="H206" s="207" t="s">
        <v>122</v>
      </c>
      <c r="I206" s="765"/>
      <c r="J206" s="765"/>
      <c r="K206" s="765"/>
    </row>
    <row r="207" spans="2:11" ht="30" customHeight="1" x14ac:dyDescent="0.4">
      <c r="B207" s="21"/>
      <c r="C207" s="700"/>
      <c r="D207" s="171" t="s">
        <v>254</v>
      </c>
      <c r="E207" s="207">
        <v>1484.53</v>
      </c>
      <c r="F207" s="207">
        <v>8813.3700000000008</v>
      </c>
      <c r="G207" s="207">
        <v>2896.5</v>
      </c>
      <c r="H207" s="203">
        <f>(G207-F207)/F207</f>
        <v>-0.67135159422559143</v>
      </c>
      <c r="I207" s="765"/>
      <c r="J207" s="765"/>
      <c r="K207" s="765"/>
    </row>
    <row r="208" spans="2:11" ht="30" customHeight="1" x14ac:dyDescent="0.4">
      <c r="B208" s="21"/>
      <c r="C208" s="700"/>
      <c r="D208" s="171" t="s">
        <v>255</v>
      </c>
      <c r="E208" s="207">
        <v>0</v>
      </c>
      <c r="F208" s="207">
        <v>0</v>
      </c>
      <c r="G208" s="207">
        <v>0</v>
      </c>
      <c r="H208" s="207" t="s">
        <v>122</v>
      </c>
      <c r="I208" s="765"/>
      <c r="J208" s="765"/>
      <c r="K208" s="765"/>
    </row>
    <row r="209" spans="2:11" ht="30" customHeight="1" x14ac:dyDescent="0.4">
      <c r="B209" s="21"/>
      <c r="C209" s="700"/>
      <c r="D209" s="171" t="s">
        <v>257</v>
      </c>
      <c r="E209" s="207">
        <v>0</v>
      </c>
      <c r="F209" s="207">
        <v>0</v>
      </c>
      <c r="G209" s="207">
        <v>185.18</v>
      </c>
      <c r="H209" s="207" t="s">
        <v>122</v>
      </c>
      <c r="I209" s="765"/>
      <c r="J209" s="765"/>
      <c r="K209" s="765"/>
    </row>
    <row r="210" spans="2:11" ht="30" customHeight="1" x14ac:dyDescent="0.4">
      <c r="B210" s="21"/>
      <c r="C210" s="700"/>
      <c r="D210" s="171" t="s">
        <v>258</v>
      </c>
      <c r="E210" s="207">
        <v>463.53</v>
      </c>
      <c r="F210" s="207">
        <v>7295.46</v>
      </c>
      <c r="G210" s="207">
        <v>10790.65</v>
      </c>
      <c r="H210" s="203">
        <f>(G210-F210)/F210</f>
        <v>0.47909110597549703</v>
      </c>
      <c r="I210" s="765"/>
      <c r="J210" s="765"/>
      <c r="K210" s="765"/>
    </row>
    <row r="211" spans="2:11" ht="30" customHeight="1" x14ac:dyDescent="0.4">
      <c r="B211" s="21"/>
      <c r="C211" s="700"/>
      <c r="D211" s="171" t="s">
        <v>259</v>
      </c>
      <c r="E211" s="207">
        <v>4.7</v>
      </c>
      <c r="F211" s="207">
        <v>4264.1499999999996</v>
      </c>
      <c r="G211" s="207">
        <v>0</v>
      </c>
      <c r="H211" s="203">
        <f>(G211-F211)/F211</f>
        <v>-1</v>
      </c>
      <c r="I211" s="768"/>
      <c r="J211" s="768"/>
      <c r="K211" s="768"/>
    </row>
    <row r="212" spans="2:11" ht="15" customHeight="1" thickBot="1" x14ac:dyDescent="0.45">
      <c r="B212" s="161"/>
      <c r="C212" s="161"/>
      <c r="D212" s="161"/>
      <c r="E212" s="161"/>
      <c r="F212" s="161"/>
      <c r="G212" s="161"/>
      <c r="H212" s="161"/>
      <c r="I212" s="161"/>
      <c r="J212" s="161"/>
      <c r="K212" s="161"/>
    </row>
    <row r="213" spans="2:11" ht="30" customHeight="1" x14ac:dyDescent="0.4">
      <c r="B213" s="181"/>
      <c r="C213" s="181"/>
      <c r="D213" s="181"/>
      <c r="E213" s="181">
        <v>2023</v>
      </c>
      <c r="F213" s="181">
        <v>2024</v>
      </c>
      <c r="G213" s="181">
        <v>2025</v>
      </c>
      <c r="H213" s="181" t="s">
        <v>179</v>
      </c>
      <c r="I213" s="167" t="s">
        <v>180</v>
      </c>
      <c r="J213" s="186"/>
      <c r="K213" s="186"/>
    </row>
    <row r="214" spans="2:11" ht="30" customHeight="1" x14ac:dyDescent="0.4">
      <c r="B214" s="21"/>
      <c r="C214" s="700" t="s">
        <v>372</v>
      </c>
      <c r="D214" s="426" t="s">
        <v>340</v>
      </c>
      <c r="E214" s="427">
        <v>8138.28</v>
      </c>
      <c r="F214" s="427">
        <v>8262.86</v>
      </c>
      <c r="G214" s="427">
        <v>14022.83</v>
      </c>
      <c r="H214" s="203">
        <f>(G214-F214)/F214</f>
        <v>0.69709156393790994</v>
      </c>
      <c r="I214" s="203"/>
      <c r="J214" s="203"/>
      <c r="K214" s="203"/>
    </row>
    <row r="215" spans="2:11" ht="30" customHeight="1" x14ac:dyDescent="0.4">
      <c r="B215" s="21"/>
      <c r="C215" s="700"/>
      <c r="D215" s="169" t="s">
        <v>252</v>
      </c>
      <c r="E215" s="207">
        <v>0</v>
      </c>
      <c r="F215" s="207">
        <v>2093.54</v>
      </c>
      <c r="G215" s="207">
        <v>3121.2</v>
      </c>
      <c r="H215" s="203">
        <f>(G215-F215)/F215</f>
        <v>0.49087192028812437</v>
      </c>
      <c r="I215" s="203"/>
      <c r="J215" s="203"/>
      <c r="K215" s="203"/>
    </row>
    <row r="216" spans="2:11" ht="30" customHeight="1" x14ac:dyDescent="0.4">
      <c r="B216" s="21"/>
      <c r="C216" s="700"/>
      <c r="D216" s="171" t="s">
        <v>253</v>
      </c>
      <c r="E216" s="207">
        <v>117.31</v>
      </c>
      <c r="F216" s="207">
        <v>66.41</v>
      </c>
      <c r="G216" s="207">
        <v>51.45</v>
      </c>
      <c r="H216" s="203">
        <f>(G216-F216)/F216</f>
        <v>-0.22526727902424326</v>
      </c>
      <c r="I216" s="203"/>
      <c r="J216" s="203"/>
      <c r="K216" s="203"/>
    </row>
    <row r="217" spans="2:11" ht="30" customHeight="1" x14ac:dyDescent="0.4">
      <c r="B217" s="21"/>
      <c r="C217" s="700"/>
      <c r="D217" s="171" t="s">
        <v>254</v>
      </c>
      <c r="E217" s="207">
        <v>8020.97</v>
      </c>
      <c r="F217" s="207">
        <v>3778.93</v>
      </c>
      <c r="G217" s="207">
        <v>7579.44</v>
      </c>
      <c r="H217" s="203">
        <f>(G217-F217)/F217</f>
        <v>1.0057106112047589</v>
      </c>
      <c r="I217" s="203"/>
      <c r="J217" s="203"/>
      <c r="K217" s="203"/>
    </row>
    <row r="218" spans="2:11" ht="30" customHeight="1" x14ac:dyDescent="0.4">
      <c r="B218" s="21"/>
      <c r="C218" s="700"/>
      <c r="D218" s="171" t="s">
        <v>255</v>
      </c>
      <c r="E218" s="207">
        <v>0</v>
      </c>
      <c r="F218" s="207">
        <v>0</v>
      </c>
      <c r="G218" s="207">
        <v>0</v>
      </c>
      <c r="H218" s="203" t="s">
        <v>122</v>
      </c>
      <c r="I218" s="203"/>
      <c r="J218" s="203"/>
      <c r="K218" s="203"/>
    </row>
    <row r="219" spans="2:11" ht="30" customHeight="1" x14ac:dyDescent="0.4">
      <c r="B219" s="21"/>
      <c r="C219" s="700"/>
      <c r="D219" s="171" t="s">
        <v>257</v>
      </c>
      <c r="E219" s="207">
        <v>0</v>
      </c>
      <c r="F219" s="207">
        <v>389.29</v>
      </c>
      <c r="G219" s="207">
        <v>444.15</v>
      </c>
      <c r="H219" s="203">
        <f>(G219-F219)/F219</f>
        <v>0.14092321919391701</v>
      </c>
      <c r="I219" s="203"/>
      <c r="J219" s="203"/>
      <c r="K219" s="203"/>
    </row>
    <row r="220" spans="2:11" ht="30" customHeight="1" x14ac:dyDescent="0.4">
      <c r="B220" s="21"/>
      <c r="C220" s="700"/>
      <c r="D220" s="171" t="s">
        <v>258</v>
      </c>
      <c r="E220" s="207">
        <v>0</v>
      </c>
      <c r="F220" s="207">
        <v>1423.56</v>
      </c>
      <c r="G220" s="207">
        <v>1670.6</v>
      </c>
      <c r="H220" s="203">
        <f>(G220-F220)/F220</f>
        <v>0.17353676697856077</v>
      </c>
      <c r="I220" s="203"/>
      <c r="J220" s="203"/>
      <c r="K220" s="203"/>
    </row>
    <row r="221" spans="2:11" ht="30" customHeight="1" x14ac:dyDescent="0.4">
      <c r="B221" s="21"/>
      <c r="C221" s="700"/>
      <c r="D221" s="171" t="s">
        <v>259</v>
      </c>
      <c r="E221" s="207">
        <v>0</v>
      </c>
      <c r="F221" s="207">
        <v>511.14</v>
      </c>
      <c r="G221" s="207">
        <v>1155.99</v>
      </c>
      <c r="H221" s="203">
        <f>(G221-F221)/F221</f>
        <v>1.261591736119263</v>
      </c>
      <c r="I221" s="203"/>
      <c r="J221" s="203"/>
      <c r="K221" s="203"/>
    </row>
    <row r="222" spans="2:11" ht="15" customHeight="1" thickBot="1" x14ac:dyDescent="0.45">
      <c r="B222" s="161"/>
      <c r="C222" s="161"/>
      <c r="D222" s="161"/>
      <c r="E222" s="161"/>
      <c r="F222" s="161"/>
      <c r="G222" s="161"/>
      <c r="H222" s="161"/>
      <c r="I222" s="161"/>
      <c r="J222" s="161"/>
      <c r="K222" s="161"/>
    </row>
    <row r="223" spans="2:11" ht="30" customHeight="1" x14ac:dyDescent="0.4">
      <c r="B223" s="181"/>
      <c r="C223" s="181"/>
      <c r="D223" s="181"/>
      <c r="E223" s="181">
        <v>2023</v>
      </c>
      <c r="F223" s="181">
        <v>2024</v>
      </c>
      <c r="G223" s="181">
        <v>2025</v>
      </c>
      <c r="H223" s="181" t="s">
        <v>179</v>
      </c>
      <c r="I223" s="167" t="s">
        <v>180</v>
      </c>
      <c r="J223" s="186"/>
      <c r="K223" s="186"/>
    </row>
    <row r="224" spans="2:11" ht="30" customHeight="1" x14ac:dyDescent="0.4">
      <c r="B224" s="21"/>
      <c r="C224" s="700" t="s">
        <v>373</v>
      </c>
      <c r="D224" s="426" t="s">
        <v>340</v>
      </c>
      <c r="E224" s="427">
        <v>128727.17</v>
      </c>
      <c r="F224" s="427">
        <v>115062.25</v>
      </c>
      <c r="G224" s="427">
        <v>181055.03</v>
      </c>
      <c r="H224" s="203">
        <f t="shared" ref="H224:H229" si="9">(G224-F224)/F224</f>
        <v>0.57353980128148019</v>
      </c>
      <c r="I224" s="203"/>
      <c r="J224" s="203"/>
      <c r="K224" s="203"/>
    </row>
    <row r="225" spans="2:11" ht="30" customHeight="1" x14ac:dyDescent="0.4">
      <c r="B225" s="21"/>
      <c r="C225" s="700"/>
      <c r="D225" s="169" t="s">
        <v>252</v>
      </c>
      <c r="E225" s="207">
        <v>27047.39</v>
      </c>
      <c r="F225" s="207">
        <v>17634.34</v>
      </c>
      <c r="G225" s="207">
        <v>18455.439999999999</v>
      </c>
      <c r="H225" s="203">
        <f t="shared" si="9"/>
        <v>4.6562559188492371E-2</v>
      </c>
      <c r="I225" s="203"/>
      <c r="J225" s="203"/>
      <c r="K225" s="203"/>
    </row>
    <row r="226" spans="2:11" ht="30" customHeight="1" x14ac:dyDescent="0.4">
      <c r="B226" s="21"/>
      <c r="C226" s="700"/>
      <c r="D226" s="171" t="s">
        <v>253</v>
      </c>
      <c r="E226" s="207">
        <v>22299.919999999998</v>
      </c>
      <c r="F226" s="207">
        <v>3034.58</v>
      </c>
      <c r="G226" s="207">
        <v>3914.18</v>
      </c>
      <c r="H226" s="203">
        <f t="shared" si="9"/>
        <v>0.28985889315819652</v>
      </c>
      <c r="I226" s="359"/>
      <c r="J226" s="203"/>
      <c r="K226" s="203"/>
    </row>
    <row r="227" spans="2:11" ht="30" customHeight="1" x14ac:dyDescent="0.4">
      <c r="B227" s="21"/>
      <c r="C227" s="700"/>
      <c r="D227" s="171" t="s">
        <v>254</v>
      </c>
      <c r="E227" s="207">
        <v>47362.81</v>
      </c>
      <c r="F227" s="207">
        <v>57089.48</v>
      </c>
      <c r="G227" s="207">
        <v>111586.32</v>
      </c>
      <c r="H227" s="203">
        <f t="shared" si="9"/>
        <v>0.95458637913675171</v>
      </c>
      <c r="I227" s="359"/>
      <c r="J227" s="203"/>
      <c r="K227" s="203"/>
    </row>
    <row r="228" spans="2:11" ht="30" customHeight="1" x14ac:dyDescent="0.4">
      <c r="B228" s="21"/>
      <c r="C228" s="700"/>
      <c r="D228" s="171" t="s">
        <v>255</v>
      </c>
      <c r="E228" s="207">
        <v>0</v>
      </c>
      <c r="F228" s="207">
        <v>11.11</v>
      </c>
      <c r="G228" s="207">
        <v>473.25</v>
      </c>
      <c r="H228" s="203">
        <f t="shared" si="9"/>
        <v>41.596759675967597</v>
      </c>
      <c r="I228" s="359" t="s">
        <v>353</v>
      </c>
      <c r="J228" s="203"/>
      <c r="K228" s="203"/>
    </row>
    <row r="229" spans="2:11" ht="30" customHeight="1" x14ac:dyDescent="0.4">
      <c r="B229" s="21"/>
      <c r="C229" s="700"/>
      <c r="D229" s="171" t="s">
        <v>257</v>
      </c>
      <c r="E229" s="207">
        <v>4244.58</v>
      </c>
      <c r="F229" s="207">
        <v>298.13</v>
      </c>
      <c r="G229" s="207">
        <v>6711.84</v>
      </c>
      <c r="H229" s="203">
        <f t="shared" si="9"/>
        <v>21.513131855230942</v>
      </c>
      <c r="I229" s="359"/>
      <c r="J229" s="203"/>
      <c r="K229" s="203"/>
    </row>
    <row r="230" spans="2:11" ht="30" customHeight="1" x14ac:dyDescent="0.4">
      <c r="B230" s="21"/>
      <c r="C230" s="700"/>
      <c r="D230" s="171" t="s">
        <v>258</v>
      </c>
      <c r="E230" s="207">
        <v>16288.7</v>
      </c>
      <c r="F230" s="207">
        <v>21572.720000000001</v>
      </c>
      <c r="G230" s="207">
        <v>22631.32</v>
      </c>
      <c r="H230" s="207" t="s">
        <v>122</v>
      </c>
      <c r="I230" s="203"/>
      <c r="J230" s="203"/>
      <c r="K230" s="203"/>
    </row>
    <row r="231" spans="2:11" ht="30" customHeight="1" x14ac:dyDescent="0.4">
      <c r="B231" s="21"/>
      <c r="C231" s="700"/>
      <c r="D231" s="171" t="s">
        <v>259</v>
      </c>
      <c r="E231" s="207">
        <v>11483.77</v>
      </c>
      <c r="F231" s="207">
        <v>15421.9</v>
      </c>
      <c r="G231" s="207">
        <v>17282.68</v>
      </c>
      <c r="H231" s="203">
        <f>(G231-F231)/F231</f>
        <v>0.12065828464715767</v>
      </c>
      <c r="I231" s="203"/>
      <c r="J231" s="203"/>
      <c r="K231" s="203"/>
    </row>
    <row r="232" spans="2:11" ht="15" customHeight="1" x14ac:dyDescent="0.4">
      <c r="K232" s="23"/>
    </row>
    <row r="233" spans="2:11" ht="270.60000000000002" customHeight="1" x14ac:dyDescent="0.4">
      <c r="B233" s="769" t="s">
        <v>374</v>
      </c>
      <c r="C233" s="769"/>
      <c r="D233" s="769"/>
      <c r="E233" s="769"/>
      <c r="F233" s="769"/>
      <c r="G233" s="769"/>
      <c r="H233" s="769"/>
      <c r="I233" s="769"/>
      <c r="J233" s="769"/>
      <c r="K233" s="769"/>
    </row>
    <row r="234" spans="2:11" ht="17.399999999999999" thickBot="1" x14ac:dyDescent="0.45">
      <c r="B234" s="161"/>
      <c r="C234" s="161"/>
      <c r="D234" s="161"/>
      <c r="E234" s="161"/>
      <c r="F234" s="161"/>
      <c r="G234" s="161"/>
      <c r="H234" s="161"/>
      <c r="I234" s="161"/>
      <c r="J234" s="161"/>
      <c r="K234" s="161"/>
    </row>
    <row r="235" spans="2:11" ht="30" customHeight="1" x14ac:dyDescent="0.4">
      <c r="B235" s="165"/>
      <c r="C235" s="177"/>
      <c r="D235" s="93"/>
      <c r="E235" s="168">
        <v>2023</v>
      </c>
      <c r="F235" s="168">
        <v>2024</v>
      </c>
      <c r="G235" s="168">
        <v>2025</v>
      </c>
      <c r="H235" s="168" t="s">
        <v>179</v>
      </c>
      <c r="I235" s="167" t="s">
        <v>180</v>
      </c>
      <c r="J235" s="186"/>
      <c r="K235" s="186"/>
    </row>
    <row r="236" spans="2:11" ht="112.2" customHeight="1" thickBot="1" x14ac:dyDescent="0.45">
      <c r="B236" s="161"/>
      <c r="C236" s="161" t="s">
        <v>375</v>
      </c>
      <c r="D236" s="419" t="s">
        <v>376</v>
      </c>
      <c r="E236" s="479">
        <v>0.2</v>
      </c>
      <c r="F236" s="191">
        <v>0.19</v>
      </c>
      <c r="G236" s="191">
        <v>0.19</v>
      </c>
      <c r="H236" s="185">
        <f>(G236-F236)/F236</f>
        <v>0</v>
      </c>
      <c r="I236" s="747" t="s">
        <v>377</v>
      </c>
      <c r="J236" s="747"/>
      <c r="K236" s="747"/>
    </row>
    <row r="237" spans="2:11" ht="30" customHeight="1" thickBot="1" x14ac:dyDescent="0.45">
      <c r="B237" s="723" t="s">
        <v>224</v>
      </c>
      <c r="C237" s="723"/>
      <c r="D237" s="161"/>
      <c r="E237" s="161"/>
      <c r="F237" s="161"/>
      <c r="G237" s="161"/>
      <c r="H237" s="161"/>
      <c r="I237" s="162"/>
      <c r="J237" s="163"/>
      <c r="K237" s="163"/>
    </row>
    <row r="238" spans="2:11" ht="30" customHeight="1" x14ac:dyDescent="0.4">
      <c r="B238" s="181"/>
      <c r="C238" s="181"/>
      <c r="D238" s="245"/>
      <c r="E238" s="168"/>
      <c r="F238" s="168"/>
      <c r="G238" s="168">
        <v>2025</v>
      </c>
      <c r="H238" s="168"/>
      <c r="I238" s="167"/>
      <c r="J238" s="168"/>
      <c r="K238" s="168"/>
    </row>
    <row r="239" spans="2:11" ht="96" customHeight="1" x14ac:dyDescent="0.4">
      <c r="B239" s="62"/>
      <c r="C239" s="164" t="s">
        <v>378</v>
      </c>
      <c r="D239" s="268" t="s">
        <v>379</v>
      </c>
      <c r="E239" s="763" t="s">
        <v>380</v>
      </c>
      <c r="F239" s="763"/>
      <c r="G239" s="763"/>
      <c r="H239" s="763"/>
      <c r="I239" s="763"/>
      <c r="J239" s="763"/>
      <c r="K239" s="763"/>
    </row>
    <row r="240" spans="2:11" ht="15" customHeight="1" x14ac:dyDescent="0.4">
      <c r="K240" s="23"/>
    </row>
    <row r="241" spans="5:11" ht="45" customHeight="1" x14ac:dyDescent="0.4">
      <c r="E241" s="167" t="s">
        <v>381</v>
      </c>
      <c r="F241" s="168" t="s">
        <v>382</v>
      </c>
      <c r="G241" s="168" t="s">
        <v>37</v>
      </c>
      <c r="H241" s="168" t="s">
        <v>383</v>
      </c>
      <c r="I241" s="168" t="s">
        <v>384</v>
      </c>
      <c r="K241" s="23"/>
    </row>
    <row r="242" spans="5:11" ht="15" customHeight="1" x14ac:dyDescent="0.4">
      <c r="K242" s="23"/>
    </row>
    <row r="243" spans="5:11" ht="120" customHeight="1" x14ac:dyDescent="0.4">
      <c r="E243" s="217" t="s">
        <v>385</v>
      </c>
      <c r="F243" s="217" t="s">
        <v>386</v>
      </c>
      <c r="G243" s="217" t="s">
        <v>387</v>
      </c>
      <c r="H243" s="217" t="s">
        <v>388</v>
      </c>
      <c r="I243" s="217" t="s">
        <v>389</v>
      </c>
      <c r="K243" s="23"/>
    </row>
    <row r="244" spans="5:11" ht="120" customHeight="1" x14ac:dyDescent="0.4">
      <c r="E244" s="217" t="s">
        <v>390</v>
      </c>
      <c r="F244" s="217" t="s">
        <v>391</v>
      </c>
      <c r="G244" s="217" t="s">
        <v>392</v>
      </c>
      <c r="H244" s="217" t="s">
        <v>393</v>
      </c>
      <c r="I244" s="217" t="s">
        <v>389</v>
      </c>
      <c r="K244" s="23"/>
    </row>
    <row r="245" spans="5:11" ht="120" customHeight="1" x14ac:dyDescent="0.4">
      <c r="E245" s="217" t="s">
        <v>394</v>
      </c>
      <c r="F245" s="217" t="s">
        <v>395</v>
      </c>
      <c r="G245" s="217" t="s">
        <v>396</v>
      </c>
      <c r="H245" s="217" t="s">
        <v>397</v>
      </c>
      <c r="I245" s="217" t="s">
        <v>389</v>
      </c>
      <c r="K245" s="23"/>
    </row>
    <row r="246" spans="5:11" ht="120" customHeight="1" x14ac:dyDescent="0.4">
      <c r="E246" s="217" t="s">
        <v>398</v>
      </c>
      <c r="F246" s="217" t="s">
        <v>395</v>
      </c>
      <c r="G246" s="217" t="s">
        <v>399</v>
      </c>
      <c r="H246" s="217" t="s">
        <v>400</v>
      </c>
      <c r="I246" s="217" t="s">
        <v>389</v>
      </c>
      <c r="K246" s="23"/>
    </row>
    <row r="247" spans="5:11" ht="120" customHeight="1" x14ac:dyDescent="0.4">
      <c r="E247" s="217" t="s">
        <v>401</v>
      </c>
      <c r="F247" s="217" t="s">
        <v>395</v>
      </c>
      <c r="G247" s="217" t="s">
        <v>402</v>
      </c>
      <c r="H247" s="217" t="s">
        <v>403</v>
      </c>
      <c r="I247" s="217" t="s">
        <v>389</v>
      </c>
      <c r="K247" s="23"/>
    </row>
    <row r="248" spans="5:11" ht="120" customHeight="1" x14ac:dyDescent="0.4">
      <c r="E248" s="217" t="s">
        <v>404</v>
      </c>
      <c r="F248" s="217" t="s">
        <v>395</v>
      </c>
      <c r="G248" s="217" t="s">
        <v>405</v>
      </c>
      <c r="H248" s="217" t="s">
        <v>406</v>
      </c>
      <c r="I248" s="217" t="s">
        <v>389</v>
      </c>
      <c r="K248" s="23"/>
    </row>
    <row r="249" spans="5:11" ht="120" customHeight="1" x14ac:dyDescent="0.4">
      <c r="E249" s="217" t="s">
        <v>407</v>
      </c>
      <c r="F249" s="217" t="s">
        <v>395</v>
      </c>
      <c r="G249" s="217" t="s">
        <v>408</v>
      </c>
      <c r="H249" s="217" t="s">
        <v>409</v>
      </c>
      <c r="I249" s="217" t="s">
        <v>389</v>
      </c>
      <c r="K249" s="23"/>
    </row>
    <row r="250" spans="5:11" ht="120" customHeight="1" x14ac:dyDescent="0.4">
      <c r="E250" s="217" t="s">
        <v>410</v>
      </c>
      <c r="F250" s="217" t="s">
        <v>395</v>
      </c>
      <c r="G250" s="217" t="s">
        <v>411</v>
      </c>
      <c r="H250" s="217" t="s">
        <v>412</v>
      </c>
      <c r="I250" s="217" t="s">
        <v>389</v>
      </c>
      <c r="K250" s="23"/>
    </row>
    <row r="251" spans="5:11" ht="120" customHeight="1" x14ac:dyDescent="0.4">
      <c r="E251" s="217" t="s">
        <v>413</v>
      </c>
      <c r="F251" s="217" t="s">
        <v>395</v>
      </c>
      <c r="G251" s="217" t="s">
        <v>414</v>
      </c>
      <c r="H251" s="217" t="s">
        <v>415</v>
      </c>
      <c r="I251" s="217" t="s">
        <v>389</v>
      </c>
      <c r="K251" s="23"/>
    </row>
    <row r="252" spans="5:11" ht="120" customHeight="1" x14ac:dyDescent="0.4">
      <c r="E252" s="217" t="s">
        <v>416</v>
      </c>
      <c r="F252" s="217" t="s">
        <v>395</v>
      </c>
      <c r="G252" s="217" t="s">
        <v>417</v>
      </c>
      <c r="H252" s="217" t="s">
        <v>418</v>
      </c>
      <c r="I252" s="217" t="s">
        <v>389</v>
      </c>
      <c r="K252" s="23"/>
    </row>
    <row r="253" spans="5:11" ht="120" customHeight="1" x14ac:dyDescent="0.4">
      <c r="E253" s="217" t="s">
        <v>419</v>
      </c>
      <c r="F253" s="217" t="s">
        <v>395</v>
      </c>
      <c r="G253" s="217" t="s">
        <v>420</v>
      </c>
      <c r="H253" s="217" t="s">
        <v>421</v>
      </c>
      <c r="I253" s="217" t="s">
        <v>389</v>
      </c>
      <c r="K253" s="23"/>
    </row>
    <row r="254" spans="5:11" ht="120" customHeight="1" x14ac:dyDescent="0.4">
      <c r="E254" s="217" t="s">
        <v>422</v>
      </c>
      <c r="F254" s="217" t="s">
        <v>395</v>
      </c>
      <c r="G254" s="217" t="s">
        <v>423</v>
      </c>
      <c r="H254" s="217" t="s">
        <v>424</v>
      </c>
      <c r="I254" s="217" t="s">
        <v>389</v>
      </c>
      <c r="K254" s="23"/>
    </row>
    <row r="255" spans="5:11" ht="120" customHeight="1" x14ac:dyDescent="0.4">
      <c r="E255" s="217" t="s">
        <v>425</v>
      </c>
      <c r="F255" s="217" t="s">
        <v>395</v>
      </c>
      <c r="G255" s="217" t="s">
        <v>426</v>
      </c>
      <c r="H255" s="217" t="s">
        <v>427</v>
      </c>
      <c r="I255" s="217" t="s">
        <v>389</v>
      </c>
      <c r="K255" s="23"/>
    </row>
    <row r="256" spans="5:11" ht="120" customHeight="1" x14ac:dyDescent="0.4">
      <c r="E256" s="217" t="s">
        <v>428</v>
      </c>
      <c r="F256" s="217" t="s">
        <v>395</v>
      </c>
      <c r="G256" s="217" t="s">
        <v>429</v>
      </c>
      <c r="H256" s="217" t="s">
        <v>430</v>
      </c>
      <c r="I256" s="217" t="s">
        <v>389</v>
      </c>
      <c r="K256" s="23"/>
    </row>
    <row r="257" spans="5:11" ht="120" customHeight="1" x14ac:dyDescent="0.4">
      <c r="E257" s="217" t="s">
        <v>431</v>
      </c>
      <c r="F257" s="217" t="s">
        <v>395</v>
      </c>
      <c r="G257" s="217" t="s">
        <v>432</v>
      </c>
      <c r="H257" s="217" t="s">
        <v>433</v>
      </c>
      <c r="I257" s="217" t="s">
        <v>389</v>
      </c>
      <c r="K257" s="23"/>
    </row>
    <row r="258" spans="5:11" ht="120" customHeight="1" x14ac:dyDescent="0.4">
      <c r="E258" s="217" t="s">
        <v>434</v>
      </c>
      <c r="F258" s="217" t="s">
        <v>435</v>
      </c>
      <c r="G258" s="217" t="s">
        <v>436</v>
      </c>
      <c r="H258" s="217" t="s">
        <v>437</v>
      </c>
      <c r="I258" s="217" t="s">
        <v>389</v>
      </c>
      <c r="K258" s="23"/>
    </row>
    <row r="259" spans="5:11" ht="120" customHeight="1" x14ac:dyDescent="0.4">
      <c r="E259" s="217" t="s">
        <v>438</v>
      </c>
      <c r="F259" s="217" t="s">
        <v>435</v>
      </c>
      <c r="G259" s="217" t="s">
        <v>439</v>
      </c>
      <c r="H259" s="217" t="s">
        <v>440</v>
      </c>
      <c r="I259" s="217" t="s">
        <v>389</v>
      </c>
      <c r="K259" s="23"/>
    </row>
    <row r="260" spans="5:11" ht="120" customHeight="1" x14ac:dyDescent="0.4">
      <c r="E260" s="217" t="s">
        <v>441</v>
      </c>
      <c r="F260" s="217" t="s">
        <v>435</v>
      </c>
      <c r="G260" s="217" t="s">
        <v>442</v>
      </c>
      <c r="H260" s="217" t="s">
        <v>443</v>
      </c>
      <c r="I260" s="217" t="s">
        <v>389</v>
      </c>
      <c r="K260" s="23"/>
    </row>
    <row r="261" spans="5:11" ht="120" customHeight="1" x14ac:dyDescent="0.4">
      <c r="E261" s="217" t="s">
        <v>444</v>
      </c>
      <c r="F261" s="217" t="s">
        <v>435</v>
      </c>
      <c r="G261" s="217" t="s">
        <v>445</v>
      </c>
      <c r="H261" s="217" t="s">
        <v>446</v>
      </c>
      <c r="I261" s="217" t="s">
        <v>389</v>
      </c>
      <c r="K261" s="23"/>
    </row>
    <row r="262" spans="5:11" ht="120" customHeight="1" x14ac:dyDescent="0.4">
      <c r="E262" s="217" t="s">
        <v>447</v>
      </c>
      <c r="F262" s="217" t="s">
        <v>435</v>
      </c>
      <c r="G262" s="217" t="s">
        <v>448</v>
      </c>
      <c r="H262" s="217" t="s">
        <v>449</v>
      </c>
      <c r="I262" s="217" t="s">
        <v>389</v>
      </c>
      <c r="K262" s="23"/>
    </row>
    <row r="263" spans="5:11" ht="120" customHeight="1" x14ac:dyDescent="0.4">
      <c r="E263" s="217" t="s">
        <v>450</v>
      </c>
      <c r="F263" s="217" t="s">
        <v>435</v>
      </c>
      <c r="G263" s="217" t="s">
        <v>451</v>
      </c>
      <c r="H263" s="217" t="s">
        <v>452</v>
      </c>
      <c r="I263" s="217" t="s">
        <v>389</v>
      </c>
      <c r="K263" s="23"/>
    </row>
    <row r="264" spans="5:11" ht="120" customHeight="1" x14ac:dyDescent="0.4">
      <c r="E264" s="217" t="s">
        <v>453</v>
      </c>
      <c r="F264" s="217" t="s">
        <v>435</v>
      </c>
      <c r="G264" s="217" t="s">
        <v>454</v>
      </c>
      <c r="H264" s="217" t="s">
        <v>455</v>
      </c>
      <c r="I264" s="217" t="s">
        <v>389</v>
      </c>
      <c r="K264" s="23"/>
    </row>
    <row r="265" spans="5:11" ht="120" customHeight="1" x14ac:dyDescent="0.4">
      <c r="E265" s="217" t="s">
        <v>456</v>
      </c>
      <c r="F265" s="217" t="s">
        <v>457</v>
      </c>
      <c r="G265" s="217" t="s">
        <v>458</v>
      </c>
      <c r="H265" s="217" t="s">
        <v>459</v>
      </c>
      <c r="I265" s="217" t="s">
        <v>389</v>
      </c>
      <c r="K265" s="23"/>
    </row>
    <row r="266" spans="5:11" ht="120" customHeight="1" x14ac:dyDescent="0.4">
      <c r="E266" s="217" t="s">
        <v>460</v>
      </c>
      <c r="F266" s="217" t="s">
        <v>457</v>
      </c>
      <c r="G266" s="217" t="s">
        <v>461</v>
      </c>
      <c r="H266" s="217" t="s">
        <v>462</v>
      </c>
      <c r="I266" s="217" t="s">
        <v>389</v>
      </c>
      <c r="K266" s="23"/>
    </row>
    <row r="267" spans="5:11" ht="120" customHeight="1" x14ac:dyDescent="0.4">
      <c r="E267" s="217" t="s">
        <v>463</v>
      </c>
      <c r="F267" s="217" t="s">
        <v>457</v>
      </c>
      <c r="G267" s="217" t="s">
        <v>464</v>
      </c>
      <c r="H267" s="217" t="s">
        <v>465</v>
      </c>
      <c r="I267" s="217" t="s">
        <v>389</v>
      </c>
      <c r="K267" s="23"/>
    </row>
    <row r="268" spans="5:11" ht="120" customHeight="1" x14ac:dyDescent="0.4">
      <c r="E268" s="217" t="s">
        <v>466</v>
      </c>
      <c r="F268" s="217" t="s">
        <v>457</v>
      </c>
      <c r="G268" s="217" t="s">
        <v>467</v>
      </c>
      <c r="H268" s="217" t="s">
        <v>468</v>
      </c>
      <c r="I268" s="217" t="s">
        <v>389</v>
      </c>
      <c r="K268" s="23"/>
    </row>
    <row r="269" spans="5:11" ht="15" customHeight="1" x14ac:dyDescent="0.4">
      <c r="K269" s="23"/>
    </row>
    <row r="270" spans="5:11" ht="15" hidden="1" customHeight="1" x14ac:dyDescent="0.4">
      <c r="K270" s="23"/>
    </row>
    <row r="271" spans="5:11" ht="15" hidden="1" customHeight="1" x14ac:dyDescent="0.4">
      <c r="K271" s="23"/>
    </row>
    <row r="272" spans="5:11" ht="15" hidden="1" customHeight="1" x14ac:dyDescent="0.4">
      <c r="K272" s="23"/>
    </row>
    <row r="273" spans="11:11" ht="15" hidden="1" customHeight="1" x14ac:dyDescent="0.4">
      <c r="K273" s="23"/>
    </row>
    <row r="274" spans="11:11" ht="15" hidden="1" customHeight="1" x14ac:dyDescent="0.4">
      <c r="K274" s="23"/>
    </row>
    <row r="275" spans="11:11" ht="15" hidden="1" customHeight="1" x14ac:dyDescent="0.4">
      <c r="K275" s="23"/>
    </row>
    <row r="276" spans="11:11" ht="15" hidden="1" customHeight="1" x14ac:dyDescent="0.4">
      <c r="K276" s="23"/>
    </row>
    <row r="277" spans="11:11" ht="15" hidden="1" customHeight="1" x14ac:dyDescent="0.4">
      <c r="K277" s="23"/>
    </row>
    <row r="278" spans="11:11" ht="15" hidden="1" customHeight="1" x14ac:dyDescent="0.4">
      <c r="K278" s="23"/>
    </row>
    <row r="279" spans="11:11" ht="15" hidden="1" customHeight="1" x14ac:dyDescent="0.4">
      <c r="K279" s="23"/>
    </row>
    <row r="280" spans="11:11" ht="15" hidden="1" customHeight="1" x14ac:dyDescent="0.4">
      <c r="K280" s="23"/>
    </row>
    <row r="281" spans="11:11" ht="15" hidden="1" customHeight="1" x14ac:dyDescent="0.4">
      <c r="K281" s="23"/>
    </row>
    <row r="282" spans="11:11" ht="15" hidden="1" customHeight="1" x14ac:dyDescent="0.4">
      <c r="K282" s="23"/>
    </row>
    <row r="283" spans="11:11" ht="15" hidden="1" customHeight="1" x14ac:dyDescent="0.4">
      <c r="K283" s="23"/>
    </row>
    <row r="284" spans="11:11" ht="15" hidden="1" customHeight="1" x14ac:dyDescent="0.4">
      <c r="K284" s="23"/>
    </row>
    <row r="285" spans="11:11" ht="15" hidden="1" customHeight="1" x14ac:dyDescent="0.4">
      <c r="K285" s="23"/>
    </row>
    <row r="286" spans="11:11" ht="15" hidden="1" customHeight="1" x14ac:dyDescent="0.4">
      <c r="K286" s="23"/>
    </row>
    <row r="287" spans="11:11" ht="15" hidden="1" customHeight="1" x14ac:dyDescent="0.4">
      <c r="K287" s="23"/>
    </row>
    <row r="288" spans="11:11" ht="15" hidden="1" customHeight="1" x14ac:dyDescent="0.4">
      <c r="K288" s="23"/>
    </row>
    <row r="289" spans="11:11" ht="15" hidden="1" customHeight="1" x14ac:dyDescent="0.4">
      <c r="K289" s="23"/>
    </row>
    <row r="290" spans="11:11" ht="15" hidden="1" customHeight="1" x14ac:dyDescent="0.4">
      <c r="K290" s="23"/>
    </row>
    <row r="291" spans="11:11" ht="15" hidden="1" customHeight="1" x14ac:dyDescent="0.4">
      <c r="K291" s="23"/>
    </row>
    <row r="292" spans="11:11" ht="15" hidden="1" customHeight="1" x14ac:dyDescent="0.4">
      <c r="K292" s="23"/>
    </row>
    <row r="293" spans="11:11" ht="15" hidden="1" customHeight="1" x14ac:dyDescent="0.4">
      <c r="K293" s="23"/>
    </row>
    <row r="294" spans="11:11" ht="15" hidden="1" customHeight="1" x14ac:dyDescent="0.4">
      <c r="K294" s="23"/>
    </row>
    <row r="295" spans="11:11" ht="15" hidden="1" customHeight="1" x14ac:dyDescent="0.4">
      <c r="K295" s="23"/>
    </row>
    <row r="296" spans="11:11" ht="15" hidden="1" customHeight="1" x14ac:dyDescent="0.4">
      <c r="K296" s="23"/>
    </row>
    <row r="297" spans="11:11" ht="15" hidden="1" customHeight="1" x14ac:dyDescent="0.4">
      <c r="K297" s="23"/>
    </row>
    <row r="298" spans="11:11" ht="15" hidden="1" customHeight="1" x14ac:dyDescent="0.4">
      <c r="K298" s="23"/>
    </row>
    <row r="299" spans="11:11" ht="15" hidden="1" customHeight="1" x14ac:dyDescent="0.4">
      <c r="K299" s="23"/>
    </row>
    <row r="300" spans="11:11" ht="15" hidden="1" customHeight="1" x14ac:dyDescent="0.4">
      <c r="K300" s="23"/>
    </row>
    <row r="301" spans="11:11" ht="15" hidden="1" customHeight="1" x14ac:dyDescent="0.4">
      <c r="K301" s="23"/>
    </row>
    <row r="302" spans="11:11" ht="0" hidden="1" customHeight="1" x14ac:dyDescent="0.4">
      <c r="K302" s="23"/>
    </row>
    <row r="303" spans="11:11" ht="0" hidden="1" customHeight="1" x14ac:dyDescent="0.4">
      <c r="K303" s="23"/>
    </row>
    <row r="304" spans="11:11" ht="0" hidden="1" customHeight="1" x14ac:dyDescent="0.4">
      <c r="K304" s="23"/>
    </row>
  </sheetData>
  <mergeCells count="37">
    <mergeCell ref="E16:K16"/>
    <mergeCell ref="B14:E14"/>
    <mergeCell ref="E18:K22"/>
    <mergeCell ref="B8:C8"/>
    <mergeCell ref="B11:K11"/>
    <mergeCell ref="B12:K12"/>
    <mergeCell ref="C13:J13"/>
    <mergeCell ref="E24:K24"/>
    <mergeCell ref="C26:C33"/>
    <mergeCell ref="B75:K75"/>
    <mergeCell ref="C78:C85"/>
    <mergeCell ref="D64:K64"/>
    <mergeCell ref="I26:K33"/>
    <mergeCell ref="C65:C73"/>
    <mergeCell ref="C56:C63"/>
    <mergeCell ref="B237:C237"/>
    <mergeCell ref="E239:K239"/>
    <mergeCell ref="I174:K181"/>
    <mergeCell ref="I183:K190"/>
    <mergeCell ref="I201:K201"/>
    <mergeCell ref="I204:K211"/>
    <mergeCell ref="C174:C181"/>
    <mergeCell ref="C183:C190"/>
    <mergeCell ref="C192:C199"/>
    <mergeCell ref="B233:K233"/>
    <mergeCell ref="I236:K236"/>
    <mergeCell ref="C204:C211"/>
    <mergeCell ref="C214:C221"/>
    <mergeCell ref="C224:C231"/>
    <mergeCell ref="C165:C172"/>
    <mergeCell ref="C109:C117"/>
    <mergeCell ref="B119:K119"/>
    <mergeCell ref="I128:K128"/>
    <mergeCell ref="I127:K127"/>
    <mergeCell ref="I124:K124"/>
    <mergeCell ref="C155:C162"/>
    <mergeCell ref="C122:C129"/>
  </mergeCells>
  <hyperlinks>
    <hyperlink ref="B4" location="'Ética, riesgos y cumplimiento'!A1" display="Ética, gestión de riesgos y cumplimiento" xr:uid="{EC1BA0D4-BC77-424F-BDF3-859CA1C09CA5}"/>
    <hyperlink ref="C4" location="'Presencia en el Mercado'!A1" display="Presencia en el Mercado" xr:uid="{6DCFBDEF-4F7E-457E-B8E9-A64C7264C757}"/>
    <hyperlink ref="D4" location="'Cambio climático'!A1" display="Cambio climático" xr:uid="{291B6699-DF0A-4399-A24D-AB94E4408CEF}"/>
    <hyperlink ref="E4" location="'Gestión hídrica'!A1" display="Gestión hídrica" xr:uid="{66F805AD-C200-4D05-A88F-ACEBAB625C96}"/>
    <hyperlink ref="E3" location="Presentación!A1" display="Presentación" xr:uid="{E1585B9C-3918-4A86-8396-69631BF9105F}"/>
    <hyperlink ref="F3" location="'Compromiso con laSostenibilidad'!A1" display="Compromiso con la Sostenibilidad" xr:uid="{EE497A61-B6E6-44C9-8F92-5B4EE4020A72}"/>
    <hyperlink ref="G3" location="Materialidad!A1" display="Materialidad" xr:uid="{E6B8D47A-B5A1-4D50-819F-D3947A113637}"/>
    <hyperlink ref="F4" location="'Biodiversidad e impactos'!A1" display="Biodiversidad e impactos ecológicos" xr:uid="{3C464901-747B-4997-A7AF-57FC205DBDAD}"/>
    <hyperlink ref="G4" location="'Abastecimiento sostenible'!A1" display="Abastecimiento sostenible" xr:uid="{5BE18273-B7B7-4B0F-BCD8-1BFE2E3C804A}"/>
    <hyperlink ref="H4" location="'Salud, seguridad y bienestar'!A1" display="Salud, seguridad y bienestar de los empleados" xr:uid="{C3102519-AB38-49A0-9F9C-B22645263CE3}"/>
    <hyperlink ref="I4" location="'Respeto, desarrollo y reconocim'!A1" display="Respeto, desarrollo y reconocimiento de las personas" xr:uid="{1DCE465C-AB9B-4EE0-84E0-1B62EF938B1C}"/>
    <hyperlink ref="J4" location="'Calidad e inocuidad de alimento'!A1" display="Calidad e inocuidad de los alimentos" xr:uid="{12167EB9-F739-47E5-99A4-769EC9B7E22D}"/>
    <hyperlink ref="K4" location="'Bienestar Animal'!A1" display="Bienestar Animal" xr:uid="{CC19F0A9-AA67-42E4-8E4D-252C3B7090CD}"/>
    <hyperlink ref="D5" location="'Información adicional '!A1" display="Información adicional" xr:uid="{BD02C244-1017-427F-AB26-0747CBD5145B}"/>
    <hyperlink ref="E5" location="SARB!A1" display="SARB" xr:uid="{A566205C-81CB-47E9-8234-00FA407D26C9}"/>
    <hyperlink ref="F5" location="Políticas!A1" display="Políticas" xr:uid="{345CEE16-93BA-4A62-AC9E-7E8D82972A40}"/>
    <hyperlink ref="G5" location="'Índice GRI'!A1" display="Índice GRI" xr:uid="{90B202FC-E620-42F8-899E-1DBC96F98FD8}"/>
    <hyperlink ref="H5" location="'Índice SASB'!A1" display="Índice SASB" xr:uid="{A12E9C6C-4B65-4DFB-9E4D-CB8B422712B0}"/>
  </hyperlinks>
  <pageMargins left="0.511811024" right="0.511811024" top="0.78740157499999996" bottom="0.78740157499999996" header="0.31496062000000002" footer="0.31496062000000002"/>
  <pageSetup paperSize="9" scale="28" fitToHeight="0" orientation="portrait" r:id="rId1"/>
  <headerFooter>
    <oddFooter>&amp;L_x000D_&amp;1#&amp;"Calibri"&amp;10&amp;K000000 Público</oddFooter>
  </headerFooter>
  <ignoredErrors>
    <ignoredError sqref="E192:G192" formulaRange="1"/>
  </ignoredError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F9331-97EE-4BC2-96C8-A8EE37B19854}">
  <sheetPr>
    <pageSetUpPr fitToPage="1"/>
  </sheetPr>
  <dimension ref="A3:O385"/>
  <sheetViews>
    <sheetView showGridLines="0" showRowColHeaders="0" zoomScale="50" zoomScaleNormal="50" zoomScaleSheetLayoutView="90" workbookViewId="0">
      <pane ySplit="9" topLeftCell="A58" activePane="bottomLeft" state="frozen"/>
      <selection activeCell="A3" sqref="A3"/>
      <selection pane="bottomLeft" activeCell="B12" sqref="B12:K12"/>
    </sheetView>
  </sheetViews>
  <sheetFormatPr defaultColWidth="0" defaultRowHeight="0" customHeight="1" zeroHeight="1" outlineLevelCol="1" x14ac:dyDescent="0.4"/>
  <cols>
    <col min="1" max="1" width="9.88671875" style="23" customWidth="1"/>
    <col min="2" max="2" width="30.6640625" style="14" customWidth="1"/>
    <col min="3" max="3" width="30.6640625" style="25" customWidth="1"/>
    <col min="4" max="4" width="30.6640625" style="29" customWidth="1"/>
    <col min="5" max="5" width="30.6640625" style="15" customWidth="1"/>
    <col min="6" max="7" width="30.6640625" style="14" customWidth="1"/>
    <col min="8" max="8" width="30.6640625" style="30" customWidth="1"/>
    <col min="9" max="10" width="30.6640625" style="15" customWidth="1"/>
    <col min="11" max="11" width="30.6640625" style="16" customWidth="1"/>
    <col min="12" max="12" width="9.88671875" customWidth="1" outlineLevel="1"/>
    <col min="13" max="13" width="8.44140625" hidden="1" customWidth="1"/>
    <col min="14" max="15" width="0" hidden="1" customWidth="1"/>
    <col min="16" max="16384" width="8.44140625" hidden="1"/>
  </cols>
  <sheetData>
    <row r="3" spans="1:12" ht="50.1" customHeight="1" x14ac:dyDescent="0.3">
      <c r="A3" s="98"/>
      <c r="B3" s="99"/>
      <c r="C3" s="99"/>
      <c r="D3" s="99"/>
      <c r="E3" s="453" t="s">
        <v>1</v>
      </c>
      <c r="F3" s="453" t="s">
        <v>2</v>
      </c>
      <c r="G3" s="453" t="s">
        <v>3</v>
      </c>
      <c r="H3" s="99"/>
      <c r="I3" s="99"/>
      <c r="J3" s="99"/>
      <c r="K3" s="99"/>
      <c r="L3" s="98"/>
    </row>
    <row r="4" spans="1:12" ht="50.1" customHeight="1" x14ac:dyDescent="0.3">
      <c r="A4" s="98"/>
      <c r="B4" s="453" t="s">
        <v>4</v>
      </c>
      <c r="C4" s="453" t="s">
        <v>5</v>
      </c>
      <c r="D4" s="453" t="s">
        <v>6</v>
      </c>
      <c r="E4" s="453" t="s">
        <v>7</v>
      </c>
      <c r="F4" s="453" t="s">
        <v>8</v>
      </c>
      <c r="G4" s="453" t="s">
        <v>9</v>
      </c>
      <c r="H4" s="453" t="s">
        <v>10</v>
      </c>
      <c r="I4" s="453" t="s">
        <v>11</v>
      </c>
      <c r="J4" s="453" t="s">
        <v>12</v>
      </c>
      <c r="K4" s="453" t="s">
        <v>13</v>
      </c>
      <c r="L4" s="98"/>
    </row>
    <row r="5" spans="1:12" ht="50.1" customHeight="1" x14ac:dyDescent="0.3">
      <c r="A5" s="98"/>
      <c r="B5" s="100"/>
      <c r="C5" s="100"/>
      <c r="D5" s="100" t="s">
        <v>14</v>
      </c>
      <c r="E5" s="100" t="s">
        <v>15</v>
      </c>
      <c r="F5" s="100" t="s">
        <v>16</v>
      </c>
      <c r="G5" s="100" t="s">
        <v>17</v>
      </c>
      <c r="H5" s="100" t="s">
        <v>18</v>
      </c>
      <c r="I5" s="101"/>
      <c r="J5" s="101"/>
      <c r="K5" s="98"/>
      <c r="L5" s="98"/>
    </row>
    <row r="6" spans="1:12" ht="5.0999999999999996" customHeight="1" thickBot="1" x14ac:dyDescent="0.35">
      <c r="A6" s="153"/>
      <c r="B6" s="102"/>
      <c r="C6" s="102"/>
      <c r="D6" s="102"/>
      <c r="E6" s="102"/>
      <c r="F6" s="102"/>
      <c r="G6" s="102"/>
      <c r="H6" s="102"/>
      <c r="I6" s="102"/>
      <c r="J6" s="102"/>
      <c r="K6" s="102"/>
      <c r="L6" s="102"/>
    </row>
    <row r="7" spans="1:12" ht="15" customHeight="1" x14ac:dyDescent="0.3">
      <c r="A7"/>
      <c r="B7"/>
      <c r="C7"/>
      <c r="D7"/>
      <c r="E7"/>
      <c r="F7"/>
      <c r="G7"/>
      <c r="H7"/>
      <c r="I7"/>
      <c r="J7"/>
      <c r="K7"/>
    </row>
    <row r="8" spans="1:12" ht="39.9" customHeight="1" x14ac:dyDescent="0.3">
      <c r="A8" s="103"/>
      <c r="B8" s="705" t="s">
        <v>9</v>
      </c>
      <c r="C8" s="705"/>
      <c r="D8" s="105"/>
      <c r="E8" s="105"/>
      <c r="F8" s="105"/>
      <c r="G8" s="105"/>
      <c r="H8" s="105"/>
      <c r="I8" s="105"/>
      <c r="J8" s="105"/>
      <c r="K8" s="105"/>
      <c r="L8" s="105"/>
    </row>
    <row r="9" spans="1:12" ht="28.5" customHeight="1" x14ac:dyDescent="0.5">
      <c r="A9" s="39"/>
      <c r="B9" s="154"/>
      <c r="C9" s="155"/>
      <c r="D9" s="156"/>
      <c r="E9" s="157"/>
      <c r="F9" s="154"/>
      <c r="G9" s="154"/>
      <c r="H9" s="158"/>
      <c r="I9" s="159"/>
      <c r="J9" s="159"/>
      <c r="K9" s="13"/>
    </row>
    <row r="10" spans="1:12" ht="24" customHeight="1" x14ac:dyDescent="0.3">
      <c r="A10" s="17"/>
      <c r="B10" s="160"/>
      <c r="C10" s="40"/>
      <c r="D10" s="40"/>
      <c r="E10" s="40"/>
      <c r="F10" s="40"/>
      <c r="G10" s="40"/>
      <c r="H10" s="40"/>
      <c r="I10" s="40"/>
      <c r="J10" s="18"/>
      <c r="K10" s="21"/>
    </row>
    <row r="11" spans="1:12" ht="45" customHeight="1" x14ac:dyDescent="0.3">
      <c r="A11" s="17"/>
      <c r="B11" s="714" t="s">
        <v>469</v>
      </c>
      <c r="C11" s="714"/>
      <c r="D11" s="714"/>
      <c r="E11" s="714"/>
      <c r="F11" s="714"/>
      <c r="G11" s="714"/>
      <c r="H11" s="714"/>
      <c r="I11" s="714"/>
      <c r="J11" s="714"/>
      <c r="K11" s="714"/>
    </row>
    <row r="12" spans="1:12" ht="348" customHeight="1" x14ac:dyDescent="0.3">
      <c r="A12" s="17"/>
      <c r="B12" s="756" t="s">
        <v>470</v>
      </c>
      <c r="C12" s="756"/>
      <c r="D12" s="756"/>
      <c r="E12" s="756"/>
      <c r="F12" s="756"/>
      <c r="G12" s="756"/>
      <c r="H12" s="756"/>
      <c r="I12" s="756"/>
      <c r="J12" s="756"/>
      <c r="K12" s="756"/>
    </row>
    <row r="13" spans="1:12" ht="17.399999999999999" thickBot="1" x14ac:dyDescent="0.35">
      <c r="A13" s="45"/>
      <c r="B13" s="61"/>
      <c r="C13" s="720"/>
      <c r="D13" s="720"/>
      <c r="E13" s="720"/>
      <c r="F13" s="720"/>
      <c r="G13" s="720"/>
      <c r="H13" s="720"/>
      <c r="I13" s="720"/>
      <c r="J13" s="720"/>
      <c r="K13" s="21"/>
    </row>
    <row r="14" spans="1:12" ht="35.1" customHeight="1" thickBot="1" x14ac:dyDescent="0.35">
      <c r="A14" s="45"/>
      <c r="B14" s="773" t="s">
        <v>471</v>
      </c>
      <c r="C14" s="773"/>
      <c r="D14" s="161"/>
      <c r="E14" s="161"/>
      <c r="F14" s="161"/>
      <c r="G14" s="161"/>
      <c r="H14" s="161"/>
      <c r="I14" s="162"/>
      <c r="J14" s="163"/>
      <c r="K14" s="338"/>
    </row>
    <row r="15" spans="1:12" ht="30" customHeight="1" x14ac:dyDescent="0.3">
      <c r="A15" s="45"/>
      <c r="B15"/>
      <c r="C15" s="181"/>
      <c r="D15" s="124"/>
      <c r="E15" s="227">
        <v>2023</v>
      </c>
      <c r="F15" s="164">
        <v>2024</v>
      </c>
      <c r="G15" s="164">
        <v>2025</v>
      </c>
      <c r="H15" s="227" t="s">
        <v>179</v>
      </c>
      <c r="I15" s="223" t="s">
        <v>180</v>
      </c>
      <c r="J15" s="186"/>
      <c r="K15" s="186"/>
    </row>
    <row r="16" spans="1:12" ht="30" customHeight="1" x14ac:dyDescent="0.4">
      <c r="A16" s="45"/>
      <c r="C16" s="754" t="s">
        <v>472</v>
      </c>
      <c r="D16" s="33" t="s">
        <v>473</v>
      </c>
      <c r="E16" s="253">
        <v>0.9</v>
      </c>
      <c r="F16" s="253">
        <v>1</v>
      </c>
      <c r="G16" s="253">
        <v>1</v>
      </c>
      <c r="H16" s="253"/>
      <c r="I16" s="763" t="s">
        <v>474</v>
      </c>
      <c r="J16" s="763"/>
      <c r="K16" s="763"/>
    </row>
    <row r="17" spans="1:11" ht="30" customHeight="1" x14ac:dyDescent="0.4">
      <c r="A17" s="45"/>
      <c r="C17" s="754"/>
      <c r="D17" s="251" t="s">
        <v>253</v>
      </c>
      <c r="E17" s="188" t="s">
        <v>122</v>
      </c>
      <c r="F17" s="188" t="s">
        <v>122</v>
      </c>
      <c r="G17" s="253" t="s">
        <v>122</v>
      </c>
      <c r="H17" s="188"/>
      <c r="I17" s="774"/>
      <c r="J17" s="774"/>
      <c r="K17" s="774"/>
    </row>
    <row r="18" spans="1:11" ht="30" customHeight="1" x14ac:dyDescent="0.4">
      <c r="A18" s="45"/>
      <c r="C18" s="754"/>
      <c r="D18" s="251" t="s">
        <v>254</v>
      </c>
      <c r="E18" s="253">
        <v>1</v>
      </c>
      <c r="F18" s="253">
        <v>1</v>
      </c>
      <c r="G18" s="253">
        <v>1</v>
      </c>
      <c r="H18" s="242"/>
      <c r="I18" s="774"/>
      <c r="J18" s="774"/>
      <c r="K18" s="774"/>
    </row>
    <row r="19" spans="1:11" ht="30" customHeight="1" x14ac:dyDescent="0.4">
      <c r="A19" s="45"/>
      <c r="C19" s="754"/>
      <c r="D19" s="255" t="s">
        <v>255</v>
      </c>
      <c r="E19" s="242" t="s">
        <v>122</v>
      </c>
      <c r="F19" s="242" t="s">
        <v>122</v>
      </c>
      <c r="G19" s="242" t="s">
        <v>122</v>
      </c>
      <c r="H19" s="242"/>
      <c r="I19" s="774"/>
      <c r="J19" s="774"/>
      <c r="K19" s="774"/>
    </row>
    <row r="20" spans="1:11" ht="30" customHeight="1" x14ac:dyDescent="0.4">
      <c r="A20" s="45"/>
      <c r="C20" s="754"/>
      <c r="D20" s="34" t="s">
        <v>257</v>
      </c>
      <c r="E20" s="253">
        <v>1</v>
      </c>
      <c r="F20" s="253">
        <v>1</v>
      </c>
      <c r="G20" s="253">
        <v>1</v>
      </c>
      <c r="H20" s="253"/>
      <c r="I20" s="774"/>
      <c r="J20" s="774"/>
      <c r="K20" s="774"/>
    </row>
    <row r="21" spans="1:11" ht="30" customHeight="1" x14ac:dyDescent="0.4">
      <c r="A21" s="45"/>
      <c r="C21" s="754"/>
      <c r="D21" s="254" t="s">
        <v>258</v>
      </c>
      <c r="E21" s="253">
        <v>1</v>
      </c>
      <c r="F21" s="253">
        <v>1</v>
      </c>
      <c r="G21" s="253">
        <v>1</v>
      </c>
      <c r="H21" s="188"/>
      <c r="I21" s="774"/>
      <c r="J21" s="774"/>
      <c r="K21" s="774"/>
    </row>
    <row r="22" spans="1:11" ht="30" customHeight="1" thickBot="1" x14ac:dyDescent="0.45">
      <c r="A22"/>
      <c r="C22" s="754"/>
      <c r="D22" s="251" t="s">
        <v>259</v>
      </c>
      <c r="E22" s="253">
        <v>0.6</v>
      </c>
      <c r="F22" s="253">
        <v>1</v>
      </c>
      <c r="G22" s="253">
        <v>1</v>
      </c>
      <c r="H22" s="256"/>
      <c r="I22" s="774"/>
      <c r="J22" s="774"/>
      <c r="K22" s="774"/>
    </row>
    <row r="23" spans="1:11" ht="30" customHeight="1" x14ac:dyDescent="0.4">
      <c r="A23"/>
      <c r="B23" s="345"/>
      <c r="C23" s="278"/>
      <c r="D23" s="384"/>
      <c r="E23" s="429">
        <v>2023</v>
      </c>
      <c r="F23" s="429">
        <v>2024</v>
      </c>
      <c r="G23" s="429">
        <v>2025</v>
      </c>
      <c r="H23" s="385" t="s">
        <v>179</v>
      </c>
      <c r="I23" s="245" t="s">
        <v>180</v>
      </c>
      <c r="J23" s="262"/>
      <c r="K23" s="262"/>
    </row>
    <row r="24" spans="1:11" ht="30" customHeight="1" x14ac:dyDescent="0.4">
      <c r="A24"/>
      <c r="C24" s="754" t="s">
        <v>475</v>
      </c>
      <c r="D24" s="257" t="s">
        <v>239</v>
      </c>
      <c r="E24" s="431">
        <v>893</v>
      </c>
      <c r="F24" s="432">
        <v>1488</v>
      </c>
      <c r="G24" s="432">
        <v>1027</v>
      </c>
      <c r="H24" s="222">
        <f>(G24-F24)/F24</f>
        <v>-0.30981182795698925</v>
      </c>
      <c r="I24" s="763" t="s">
        <v>476</v>
      </c>
      <c r="J24" s="763"/>
      <c r="K24" s="763"/>
    </row>
    <row r="25" spans="1:11" ht="45" customHeight="1" x14ac:dyDescent="0.4">
      <c r="A25"/>
      <c r="C25" s="754"/>
      <c r="D25" s="251" t="s">
        <v>254</v>
      </c>
      <c r="E25" s="260">
        <v>637</v>
      </c>
      <c r="F25" s="259">
        <v>1189</v>
      </c>
      <c r="G25" s="259">
        <v>208</v>
      </c>
      <c r="H25" s="222">
        <f t="shared" ref="H25:H26" si="0">(G25-F25)/F25</f>
        <v>-0.8250630782169891</v>
      </c>
      <c r="I25" s="774"/>
      <c r="J25" s="774"/>
      <c r="K25" s="774"/>
    </row>
    <row r="26" spans="1:11" ht="45" customHeight="1" x14ac:dyDescent="0.4">
      <c r="A26"/>
      <c r="C26" s="754"/>
      <c r="D26" s="252" t="s">
        <v>477</v>
      </c>
      <c r="E26" s="209">
        <v>256</v>
      </c>
      <c r="F26" s="261">
        <v>299</v>
      </c>
      <c r="G26" s="259">
        <v>819</v>
      </c>
      <c r="H26" s="222">
        <f t="shared" si="0"/>
        <v>1.7391304347826086</v>
      </c>
      <c r="I26" s="774"/>
      <c r="J26" s="774"/>
      <c r="K26" s="774"/>
    </row>
    <row r="27" spans="1:11" ht="45" customHeight="1" thickBot="1" x14ac:dyDescent="0.45">
      <c r="A27"/>
      <c r="C27" s="754"/>
      <c r="D27" s="34" t="s">
        <v>253</v>
      </c>
      <c r="E27" s="224" t="s">
        <v>122</v>
      </c>
      <c r="F27" s="224" t="s">
        <v>122</v>
      </c>
      <c r="G27" s="430" t="s">
        <v>122</v>
      </c>
      <c r="H27" s="222" t="s">
        <v>122</v>
      </c>
      <c r="I27" s="775"/>
      <c r="J27" s="775"/>
      <c r="K27" s="775"/>
    </row>
    <row r="28" spans="1:11" ht="30" customHeight="1" thickBot="1" x14ac:dyDescent="0.35">
      <c r="A28"/>
      <c r="B28" s="773" t="s">
        <v>478</v>
      </c>
      <c r="C28" s="773"/>
      <c r="D28" s="386"/>
      <c r="E28" s="387"/>
      <c r="F28" s="387"/>
      <c r="G28" s="388"/>
      <c r="H28" s="389"/>
      <c r="I28" s="390"/>
      <c r="J28" s="390"/>
      <c r="K28" s="390"/>
    </row>
    <row r="29" spans="1:11" ht="30" customHeight="1" x14ac:dyDescent="0.3">
      <c r="A29" s="181"/>
      <c r="B29" s="181"/>
      <c r="C29" s="177"/>
      <c r="D29" s="177"/>
      <c r="E29" s="227"/>
      <c r="F29" s="227"/>
      <c r="G29" s="227">
        <v>2025</v>
      </c>
      <c r="H29" s="227"/>
      <c r="I29" s="223"/>
      <c r="J29" s="227"/>
      <c r="K29" s="227"/>
    </row>
    <row r="30" spans="1:11" ht="101.4" thickBot="1" x14ac:dyDescent="0.35">
      <c r="A30" s="181"/>
      <c r="B30" s="271"/>
      <c r="C30" s="268" t="s">
        <v>479</v>
      </c>
      <c r="D30" s="268" t="s">
        <v>480</v>
      </c>
      <c r="E30" s="747" t="s">
        <v>481</v>
      </c>
      <c r="F30" s="747"/>
      <c r="G30" s="747"/>
      <c r="H30" s="747"/>
      <c r="I30" s="747"/>
      <c r="J30" s="747"/>
      <c r="K30" s="747"/>
    </row>
    <row r="31" spans="1:11" ht="30" customHeight="1" thickBot="1" x14ac:dyDescent="0.35">
      <c r="A31" s="181"/>
      <c r="B31" s="773" t="s">
        <v>482</v>
      </c>
      <c r="C31" s="773"/>
      <c r="D31" s="386"/>
      <c r="E31" s="387"/>
      <c r="F31" s="387"/>
      <c r="G31" s="388"/>
      <c r="H31" s="389"/>
      <c r="I31" s="390"/>
      <c r="J31" s="390"/>
      <c r="K31" s="390"/>
    </row>
    <row r="32" spans="1:11" ht="30" customHeight="1" x14ac:dyDescent="0.4">
      <c r="A32" s="181"/>
      <c r="C32" s="246"/>
      <c r="D32" s="246"/>
      <c r="E32" s="227"/>
      <c r="F32" s="227"/>
      <c r="G32" s="227">
        <v>2025</v>
      </c>
      <c r="H32" s="227"/>
      <c r="I32" s="229"/>
      <c r="J32" s="227"/>
      <c r="K32" s="227"/>
    </row>
    <row r="33" spans="1:11" ht="110.25" customHeight="1" thickBot="1" x14ac:dyDescent="0.35">
      <c r="A33" s="181"/>
      <c r="B33" s="271"/>
      <c r="C33" s="268" t="s">
        <v>483</v>
      </c>
      <c r="D33" s="268" t="s">
        <v>484</v>
      </c>
      <c r="E33" s="747" t="s">
        <v>485</v>
      </c>
      <c r="F33" s="747"/>
      <c r="G33" s="747"/>
      <c r="H33" s="747"/>
      <c r="I33" s="747"/>
      <c r="J33" s="747"/>
      <c r="K33" s="747"/>
    </row>
    <row r="34" spans="1:11" ht="30" customHeight="1" thickBot="1" x14ac:dyDescent="0.35">
      <c r="A34" s="181"/>
      <c r="B34" s="773" t="s">
        <v>486</v>
      </c>
      <c r="C34" s="773"/>
      <c r="D34" s="386"/>
      <c r="E34" s="387"/>
      <c r="F34" s="387"/>
      <c r="G34" s="388"/>
      <c r="H34" s="389"/>
      <c r="I34" s="390"/>
      <c r="J34" s="390"/>
      <c r="K34" s="390"/>
    </row>
    <row r="35" spans="1:11" ht="30" customHeight="1" x14ac:dyDescent="0.4">
      <c r="A35" s="181"/>
      <c r="C35" s="246"/>
      <c r="D35" s="246"/>
      <c r="E35" s="227"/>
      <c r="F35" s="227"/>
      <c r="G35" s="227">
        <v>2025</v>
      </c>
      <c r="H35" s="227"/>
      <c r="I35" s="229"/>
      <c r="J35" s="244"/>
      <c r="K35" s="244"/>
    </row>
    <row r="36" spans="1:11" ht="84.6" thickBot="1" x14ac:dyDescent="0.35">
      <c r="A36" s="181"/>
      <c r="B36" s="271"/>
      <c r="C36" s="268" t="s">
        <v>487</v>
      </c>
      <c r="D36" s="268" t="s">
        <v>488</v>
      </c>
      <c r="E36" s="747" t="s">
        <v>489</v>
      </c>
      <c r="F36" s="747"/>
      <c r="G36" s="747"/>
      <c r="H36" s="747"/>
      <c r="I36" s="747"/>
      <c r="J36" s="747"/>
      <c r="K36" s="747"/>
    </row>
    <row r="37" spans="1:11" ht="35.1" customHeight="1" thickBot="1" x14ac:dyDescent="0.35">
      <c r="A37" s="181"/>
      <c r="B37" s="773" t="s">
        <v>490</v>
      </c>
      <c r="C37" s="773"/>
      <c r="D37" s="386"/>
      <c r="E37" s="387"/>
      <c r="F37" s="387"/>
      <c r="G37" s="388"/>
      <c r="H37" s="389"/>
      <c r="I37" s="390"/>
      <c r="J37" s="390"/>
      <c r="K37" s="390"/>
    </row>
    <row r="38" spans="1:11" ht="30" customHeight="1" x14ac:dyDescent="0.4">
      <c r="A38" s="181"/>
      <c r="C38" s="246"/>
      <c r="D38" s="246"/>
      <c r="E38" s="227"/>
      <c r="F38" s="227"/>
      <c r="G38" s="227">
        <v>2025</v>
      </c>
      <c r="H38" s="227"/>
      <c r="I38" s="229"/>
      <c r="J38" s="244"/>
      <c r="K38" s="244"/>
    </row>
    <row r="39" spans="1:11" ht="115.2" customHeight="1" thickBot="1" x14ac:dyDescent="0.35">
      <c r="A39" s="181"/>
      <c r="B39" s="268"/>
      <c r="C39" s="268" t="s">
        <v>491</v>
      </c>
      <c r="D39" s="268" t="s">
        <v>492</v>
      </c>
      <c r="E39" s="747" t="s">
        <v>493</v>
      </c>
      <c r="F39" s="747"/>
      <c r="G39" s="747"/>
      <c r="H39" s="747"/>
      <c r="I39" s="747"/>
      <c r="J39" s="747"/>
      <c r="K39" s="747"/>
    </row>
    <row r="40" spans="1:11" ht="30" customHeight="1" x14ac:dyDescent="0.3">
      <c r="A40" s="181"/>
      <c r="B40" s="245"/>
      <c r="C40" s="247"/>
      <c r="D40" s="247"/>
      <c r="E40" s="196"/>
      <c r="F40" s="196"/>
      <c r="G40" s="227">
        <v>2025</v>
      </c>
      <c r="H40" s="196"/>
      <c r="I40" s="181"/>
      <c r="J40" s="244"/>
      <c r="K40" s="244"/>
    </row>
    <row r="41" spans="1:11" ht="180" customHeight="1" thickBot="1" x14ac:dyDescent="0.35">
      <c r="A41"/>
      <c r="B41" s="187"/>
      <c r="C41" s="269" t="s">
        <v>494</v>
      </c>
      <c r="D41" s="270" t="s">
        <v>495</v>
      </c>
      <c r="E41" s="776" t="s">
        <v>496</v>
      </c>
      <c r="F41" s="776"/>
      <c r="G41" s="776"/>
      <c r="H41" s="776"/>
      <c r="I41" s="776"/>
      <c r="J41" s="776"/>
      <c r="K41" s="776"/>
    </row>
    <row r="42" spans="1:11" ht="30" customHeight="1" x14ac:dyDescent="0.3">
      <c r="A42" s="181"/>
      <c r="B42" s="245"/>
      <c r="C42" s="246"/>
      <c r="D42" s="177"/>
      <c r="E42" s="227"/>
      <c r="F42" s="227"/>
      <c r="G42" s="227">
        <v>2025</v>
      </c>
      <c r="H42" s="227"/>
      <c r="I42" s="223"/>
      <c r="J42" s="244"/>
      <c r="K42" s="227"/>
    </row>
    <row r="43" spans="1:11" ht="108.6" customHeight="1" thickBot="1" x14ac:dyDescent="0.35">
      <c r="A43" s="45"/>
      <c r="B43" s="161"/>
      <c r="C43" s="271" t="s">
        <v>497</v>
      </c>
      <c r="D43" s="271" t="s">
        <v>495</v>
      </c>
      <c r="E43" s="726" t="s">
        <v>498</v>
      </c>
      <c r="F43" s="726"/>
      <c r="G43" s="726"/>
      <c r="H43" s="726"/>
      <c r="I43" s="726"/>
      <c r="J43" s="726"/>
      <c r="K43" s="726"/>
    </row>
    <row r="44" spans="1:11" ht="30" customHeight="1" x14ac:dyDescent="0.4">
      <c r="A44" s="45"/>
      <c r="C44" s="62"/>
      <c r="D44" s="187"/>
      <c r="E44" s="168"/>
      <c r="F44" s="168"/>
      <c r="G44" s="168">
        <v>2025</v>
      </c>
      <c r="H44" s="168"/>
      <c r="I44" s="167"/>
      <c r="J44" s="168"/>
      <c r="K44" s="168"/>
    </row>
    <row r="45" spans="1:11" ht="99" customHeight="1" thickBot="1" x14ac:dyDescent="0.35">
      <c r="A45" s="45"/>
      <c r="B45" s="161"/>
      <c r="C45" s="271" t="s">
        <v>499</v>
      </c>
      <c r="D45" s="271" t="s">
        <v>500</v>
      </c>
      <c r="E45" s="726" t="s">
        <v>501</v>
      </c>
      <c r="F45" s="726"/>
      <c r="G45" s="726"/>
      <c r="H45" s="726"/>
      <c r="I45" s="726"/>
      <c r="J45" s="726"/>
      <c r="K45" s="726"/>
    </row>
    <row r="46" spans="1:11" ht="30" customHeight="1" x14ac:dyDescent="0.4">
      <c r="A46" s="45"/>
      <c r="C46" s="62"/>
      <c r="D46" s="187"/>
      <c r="E46" s="168"/>
      <c r="F46" s="168"/>
      <c r="G46" s="168">
        <v>2025</v>
      </c>
      <c r="H46" s="168"/>
      <c r="I46" s="167"/>
      <c r="J46" s="168"/>
      <c r="K46" s="168"/>
    </row>
    <row r="47" spans="1:11" ht="203.4" customHeight="1" thickBot="1" x14ac:dyDescent="0.35">
      <c r="A47" s="45"/>
      <c r="B47" s="161"/>
      <c r="C47" s="271" t="s">
        <v>502</v>
      </c>
      <c r="D47" s="271" t="s">
        <v>500</v>
      </c>
      <c r="E47" s="726" t="s">
        <v>503</v>
      </c>
      <c r="F47" s="726"/>
      <c r="G47" s="726"/>
      <c r="H47" s="726"/>
      <c r="I47" s="726"/>
      <c r="J47" s="726"/>
      <c r="K47" s="726"/>
    </row>
    <row r="48" spans="1:11" ht="30" customHeight="1" thickBot="1" x14ac:dyDescent="0.35">
      <c r="A48" s="45"/>
      <c r="B48" s="773" t="s">
        <v>504</v>
      </c>
      <c r="C48" s="773"/>
      <c r="D48" s="386"/>
      <c r="E48" s="387"/>
      <c r="F48" s="387"/>
      <c r="G48" s="388"/>
      <c r="H48" s="389"/>
      <c r="I48" s="390"/>
      <c r="J48" s="390"/>
      <c r="K48" s="390"/>
    </row>
    <row r="49" spans="1:11" ht="30" customHeight="1" x14ac:dyDescent="0.3">
      <c r="A49" s="45"/>
      <c r="B49" s="181"/>
      <c r="C49" s="164"/>
      <c r="D49" s="33"/>
      <c r="E49" s="227">
        <v>2023</v>
      </c>
      <c r="F49" s="227">
        <v>2024</v>
      </c>
      <c r="G49" s="227">
        <v>2025</v>
      </c>
      <c r="H49" s="385" t="s">
        <v>179</v>
      </c>
      <c r="I49" s="245" t="s">
        <v>180</v>
      </c>
      <c r="J49" s="186"/>
      <c r="K49" s="186"/>
    </row>
    <row r="50" spans="1:11" ht="30" customHeight="1" x14ac:dyDescent="0.3">
      <c r="A50"/>
      <c r="B50"/>
      <c r="C50" s="754" t="s">
        <v>505</v>
      </c>
      <c r="D50" s="195" t="s">
        <v>506</v>
      </c>
      <c r="E50" s="195">
        <v>0.5</v>
      </c>
      <c r="F50" s="195">
        <v>0.52</v>
      </c>
      <c r="G50" s="195">
        <v>0.52</v>
      </c>
      <c r="H50" s="195">
        <f>(G50-F50)/F50</f>
        <v>0</v>
      </c>
      <c r="I50" s="195"/>
      <c r="J50" s="195"/>
      <c r="K50" s="195"/>
    </row>
    <row r="51" spans="1:11" ht="30" customHeight="1" x14ac:dyDescent="0.3">
      <c r="A51"/>
      <c r="B51"/>
      <c r="C51" s="754"/>
      <c r="D51" s="207" t="s">
        <v>507</v>
      </c>
      <c r="E51" s="195">
        <v>0.37</v>
      </c>
      <c r="F51" s="195">
        <v>0.36</v>
      </c>
      <c r="G51" s="195">
        <v>0.33</v>
      </c>
      <c r="H51" s="195">
        <f t="shared" ref="H51:H55" si="1">(G51-F51)/F51</f>
        <v>-8.3333333333333259E-2</v>
      </c>
      <c r="I51" s="195"/>
      <c r="J51" s="195"/>
      <c r="K51" s="195"/>
    </row>
    <row r="52" spans="1:11" ht="30" customHeight="1" x14ac:dyDescent="0.3">
      <c r="A52"/>
      <c r="B52"/>
      <c r="C52" s="754"/>
      <c r="D52" s="207" t="s">
        <v>508</v>
      </c>
      <c r="E52" s="195">
        <v>0.08</v>
      </c>
      <c r="F52" s="195">
        <v>0.06</v>
      </c>
      <c r="G52" s="195">
        <v>7.0000000000000007E-2</v>
      </c>
      <c r="H52" s="195">
        <f t="shared" si="1"/>
        <v>0.16666666666666682</v>
      </c>
      <c r="I52" s="195"/>
      <c r="J52" s="195"/>
      <c r="K52" s="195"/>
    </row>
    <row r="53" spans="1:11" ht="30" customHeight="1" x14ac:dyDescent="0.3">
      <c r="A53"/>
      <c r="B53"/>
      <c r="C53" s="754"/>
      <c r="D53" s="207" t="s">
        <v>509</v>
      </c>
      <c r="E53" s="195">
        <v>0.01</v>
      </c>
      <c r="F53" s="195">
        <v>0.01</v>
      </c>
      <c r="G53" s="195">
        <v>0.02</v>
      </c>
      <c r="H53" s="195">
        <f t="shared" si="1"/>
        <v>1</v>
      </c>
      <c r="I53" s="195"/>
      <c r="J53" s="195"/>
      <c r="K53" s="195"/>
    </row>
    <row r="54" spans="1:11" ht="30" customHeight="1" x14ac:dyDescent="0.3">
      <c r="A54"/>
      <c r="B54"/>
      <c r="C54" s="754"/>
      <c r="D54" s="207" t="s">
        <v>510</v>
      </c>
      <c r="E54" s="195">
        <v>0.04</v>
      </c>
      <c r="F54" s="195">
        <v>0.03</v>
      </c>
      <c r="G54" s="195">
        <v>0.03</v>
      </c>
      <c r="H54" s="195">
        <f t="shared" si="1"/>
        <v>0</v>
      </c>
      <c r="I54" s="195"/>
      <c r="J54" s="195"/>
      <c r="K54" s="195"/>
    </row>
    <row r="55" spans="1:11" ht="30" customHeight="1" x14ac:dyDescent="0.3">
      <c r="A55"/>
      <c r="B55"/>
      <c r="C55" s="754"/>
      <c r="D55" s="207" t="s">
        <v>511</v>
      </c>
      <c r="E55" s="195" t="s">
        <v>122</v>
      </c>
      <c r="F55" s="195">
        <v>0.02</v>
      </c>
      <c r="G55" s="195">
        <v>0.03</v>
      </c>
      <c r="H55" s="195">
        <f t="shared" si="1"/>
        <v>0.49999999999999989</v>
      </c>
      <c r="I55" s="195"/>
      <c r="J55" s="195"/>
      <c r="K55" s="195"/>
    </row>
    <row r="56" spans="1:11" ht="33.6" customHeight="1" x14ac:dyDescent="0.3">
      <c r="A56" s="45"/>
      <c r="B56" s="165"/>
      <c r="C56" s="89"/>
      <c r="D56" s="44"/>
      <c r="E56" s="219"/>
      <c r="F56" s="219"/>
      <c r="G56" s="219"/>
      <c r="H56" s="226"/>
      <c r="I56" s="92"/>
      <c r="J56" s="92"/>
      <c r="K56" s="92"/>
    </row>
    <row r="57" spans="1:11" ht="51" customHeight="1" x14ac:dyDescent="0.3">
      <c r="A57" s="45"/>
      <c r="B57" s="165"/>
      <c r="C57" s="89"/>
      <c r="D57" s="44"/>
      <c r="E57" s="219"/>
      <c r="F57" s="219"/>
      <c r="G57" s="219"/>
      <c r="H57" s="226"/>
      <c r="I57" s="92"/>
      <c r="J57" s="92"/>
      <c r="K57" s="92"/>
    </row>
    <row r="58" spans="1:11" ht="36" customHeight="1" x14ac:dyDescent="0.3">
      <c r="A58" s="45"/>
      <c r="B58" s="165"/>
      <c r="C58" s="89"/>
      <c r="D58" s="44"/>
      <c r="E58" s="219"/>
      <c r="F58" s="219"/>
      <c r="G58" s="219"/>
      <c r="H58" s="226"/>
      <c r="I58" s="92"/>
      <c r="J58" s="92"/>
      <c r="K58" s="92"/>
    </row>
    <row r="59" spans="1:11" ht="20.100000000000001" customHeight="1" x14ac:dyDescent="0.3">
      <c r="A59" s="45"/>
      <c r="B59" s="165"/>
      <c r="C59" s="89"/>
      <c r="D59" s="215"/>
      <c r="E59" s="173"/>
      <c r="F59" s="173"/>
      <c r="G59" s="173"/>
      <c r="H59" s="189"/>
      <c r="I59" s="21"/>
      <c r="J59" s="24"/>
      <c r="K59" s="24"/>
    </row>
    <row r="60" spans="1:11" ht="20.100000000000001" customHeight="1" x14ac:dyDescent="0.3">
      <c r="A60" s="45"/>
      <c r="B60" s="165"/>
      <c r="C60" s="89"/>
      <c r="D60" s="215"/>
      <c r="E60" s="173"/>
      <c r="F60" s="173"/>
      <c r="G60" s="173"/>
      <c r="H60" s="189"/>
      <c r="I60" s="220"/>
      <c r="J60" s="220"/>
      <c r="K60" s="21"/>
    </row>
    <row r="61" spans="1:11" ht="20.100000000000001" customHeight="1" x14ac:dyDescent="0.3">
      <c r="A61" s="45"/>
      <c r="B61" s="165"/>
      <c r="C61" s="89"/>
      <c r="D61" s="215"/>
      <c r="E61" s="173"/>
      <c r="F61" s="173"/>
      <c r="G61" s="173"/>
      <c r="H61" s="189"/>
      <c r="I61" s="220"/>
      <c r="J61" s="220"/>
      <c r="K61" s="21"/>
    </row>
    <row r="62" spans="1:11" ht="20.100000000000001" customHeight="1" x14ac:dyDescent="0.3">
      <c r="A62" s="45"/>
      <c r="B62" s="165"/>
      <c r="C62" s="89"/>
      <c r="D62" s="215"/>
      <c r="E62" s="173"/>
      <c r="F62" s="173"/>
      <c r="G62" s="173"/>
      <c r="H62" s="189"/>
      <c r="I62" s="220"/>
      <c r="J62" s="220"/>
      <c r="K62" s="21"/>
    </row>
    <row r="63" spans="1:11" ht="20.100000000000001" customHeight="1" x14ac:dyDescent="0.3">
      <c r="A63" s="45"/>
      <c r="B63" s="165"/>
      <c r="C63" s="89"/>
      <c r="D63" s="215"/>
      <c r="E63" s="173"/>
      <c r="F63" s="173"/>
      <c r="G63" s="173"/>
      <c r="H63" s="189"/>
      <c r="I63" s="220"/>
      <c r="J63" s="220"/>
      <c r="K63" s="21"/>
    </row>
    <row r="64" spans="1:11" ht="20.100000000000001" customHeight="1" x14ac:dyDescent="0.3">
      <c r="A64" s="45"/>
      <c r="B64" s="165"/>
      <c r="C64" s="89"/>
      <c r="D64" s="215"/>
      <c r="E64" s="173"/>
      <c r="F64" s="173"/>
      <c r="G64" s="173"/>
      <c r="H64" s="189"/>
      <c r="I64" s="220"/>
      <c r="J64" s="220"/>
      <c r="K64" s="21"/>
    </row>
    <row r="65" spans="1:11" ht="20.100000000000001" customHeight="1" x14ac:dyDescent="0.3">
      <c r="A65" s="45"/>
      <c r="B65" s="165"/>
      <c r="C65" s="89"/>
      <c r="D65" s="215"/>
      <c r="E65" s="173"/>
      <c r="F65" s="173"/>
      <c r="G65" s="173"/>
      <c r="H65" s="189"/>
      <c r="I65" s="220"/>
      <c r="J65" s="220"/>
      <c r="K65" s="21"/>
    </row>
    <row r="66" spans="1:11" ht="20.100000000000001" customHeight="1" x14ac:dyDescent="0.3">
      <c r="A66" s="45"/>
      <c r="B66" s="165"/>
      <c r="C66" s="89"/>
      <c r="D66" s="215"/>
      <c r="E66" s="173"/>
      <c r="F66" s="173"/>
      <c r="G66" s="173"/>
      <c r="H66" s="189"/>
      <c r="I66" s="220"/>
      <c r="J66" s="220"/>
      <c r="K66" s="21"/>
    </row>
    <row r="67" spans="1:11" ht="20.100000000000001" customHeight="1" x14ac:dyDescent="0.3">
      <c r="A67" s="45"/>
      <c r="B67" s="165"/>
      <c r="C67" s="89"/>
      <c r="D67" s="215"/>
      <c r="E67" s="173"/>
      <c r="F67" s="173"/>
      <c r="G67" s="173"/>
      <c r="H67" s="189"/>
      <c r="I67" s="220"/>
      <c r="J67" s="220"/>
      <c r="K67" s="21"/>
    </row>
    <row r="68" spans="1:11" ht="20.100000000000001" customHeight="1" x14ac:dyDescent="0.3">
      <c r="A68" s="45"/>
      <c r="B68" s="165"/>
      <c r="C68" s="89"/>
      <c r="D68" s="215"/>
      <c r="E68" s="173"/>
      <c r="F68" s="173"/>
      <c r="G68" s="173"/>
      <c r="H68" s="189"/>
      <c r="I68" s="220"/>
      <c r="J68" s="220"/>
      <c r="K68" s="21"/>
    </row>
    <row r="69" spans="1:11" ht="20.100000000000001" customHeight="1" x14ac:dyDescent="0.3">
      <c r="A69" s="45"/>
      <c r="B69" s="165"/>
      <c r="C69" s="89"/>
      <c r="D69" s="215"/>
      <c r="E69" s="173"/>
      <c r="F69" s="173"/>
      <c r="G69" s="173"/>
      <c r="H69" s="189"/>
      <c r="I69" s="220"/>
      <c r="J69" s="220"/>
      <c r="K69" s="21"/>
    </row>
    <row r="70" spans="1:11" ht="20.100000000000001" customHeight="1" x14ac:dyDescent="0.3">
      <c r="A70" s="45"/>
      <c r="B70" s="165"/>
      <c r="C70" s="89"/>
      <c r="D70" s="215"/>
      <c r="E70" s="173"/>
      <c r="F70" s="173"/>
      <c r="G70" s="173"/>
      <c r="H70" s="189"/>
      <c r="I70" s="220"/>
      <c r="J70" s="220"/>
      <c r="K70" s="21"/>
    </row>
    <row r="71" spans="1:11" ht="20.100000000000001" customHeight="1" x14ac:dyDescent="0.3">
      <c r="A71" s="45"/>
      <c r="B71" s="165"/>
      <c r="C71" s="89"/>
      <c r="D71" s="215"/>
      <c r="E71" s="173"/>
      <c r="F71" s="173"/>
      <c r="G71" s="173"/>
      <c r="H71" s="189"/>
      <c r="I71" s="220"/>
      <c r="J71" s="220"/>
      <c r="K71" s="21"/>
    </row>
    <row r="72" spans="1:11" ht="20.100000000000001" hidden="1" customHeight="1" x14ac:dyDescent="0.3">
      <c r="A72" s="45"/>
      <c r="B72" s="165"/>
      <c r="C72" s="89"/>
      <c r="D72" s="215"/>
      <c r="E72" s="173"/>
      <c r="F72" s="173"/>
      <c r="G72" s="173"/>
      <c r="H72" s="189"/>
      <c r="I72" s="220"/>
      <c r="J72" s="220"/>
      <c r="K72" s="21"/>
    </row>
    <row r="73" spans="1:11" ht="20.100000000000001" hidden="1" customHeight="1" x14ac:dyDescent="0.3">
      <c r="A73" s="45"/>
      <c r="B73" s="165"/>
      <c r="C73" s="89"/>
      <c r="D73" s="215"/>
      <c r="E73" s="173"/>
      <c r="F73" s="173"/>
      <c r="G73" s="173"/>
      <c r="H73" s="189"/>
      <c r="I73" s="220"/>
      <c r="J73" s="220"/>
      <c r="K73" s="21"/>
    </row>
    <row r="74" spans="1:11" ht="20.100000000000001" hidden="1" customHeight="1" x14ac:dyDescent="0.3">
      <c r="A74" s="45"/>
      <c r="B74" s="165"/>
      <c r="C74" s="89"/>
      <c r="D74" s="215"/>
      <c r="E74" s="173"/>
      <c r="F74" s="173"/>
      <c r="G74" s="173"/>
      <c r="H74" s="189"/>
      <c r="I74" s="220"/>
      <c r="J74" s="220"/>
      <c r="K74" s="21"/>
    </row>
    <row r="75" spans="1:11" ht="20.100000000000001" hidden="1" customHeight="1" x14ac:dyDescent="0.3">
      <c r="A75" s="45"/>
      <c r="B75" s="165"/>
      <c r="C75" s="89"/>
      <c r="D75" s="215"/>
      <c r="E75" s="173"/>
      <c r="F75" s="173"/>
      <c r="G75" s="173"/>
      <c r="H75" s="189"/>
      <c r="I75" s="220"/>
      <c r="J75" s="220"/>
      <c r="K75" s="21"/>
    </row>
    <row r="76" spans="1:11" ht="33.9" hidden="1" customHeight="1" x14ac:dyDescent="0.3">
      <c r="A76" s="45"/>
      <c r="B76" s="165"/>
      <c r="C76" s="89"/>
      <c r="D76" s="215"/>
      <c r="E76" s="173"/>
      <c r="F76" s="173"/>
      <c r="G76" s="173"/>
      <c r="H76" s="189"/>
      <c r="I76" s="21"/>
      <c r="J76" s="24"/>
      <c r="K76" s="24"/>
    </row>
    <row r="77" spans="1:11" ht="43.5" hidden="1" customHeight="1" x14ac:dyDescent="0.3">
      <c r="A77" s="45"/>
      <c r="B77" s="165"/>
      <c r="C77" s="89"/>
      <c r="D77" s="44"/>
      <c r="E77" s="173"/>
      <c r="F77" s="173"/>
      <c r="G77" s="173"/>
      <c r="H77" s="189"/>
      <c r="I77" s="38"/>
      <c r="J77" s="38"/>
      <c r="K77" s="38"/>
    </row>
    <row r="78" spans="1:11" ht="30" hidden="1" customHeight="1" x14ac:dyDescent="0.4">
      <c r="B78" s="181"/>
      <c r="C78" s="181"/>
      <c r="D78" s="181"/>
      <c r="E78" s="181"/>
      <c r="F78" s="181"/>
      <c r="G78" s="181"/>
      <c r="H78" s="181"/>
      <c r="I78" s="181"/>
      <c r="J78" s="173"/>
      <c r="K78" s="173"/>
    </row>
    <row r="79" spans="1:11" ht="109.95" hidden="1" customHeight="1" x14ac:dyDescent="0.4">
      <c r="B79" s="21"/>
      <c r="C79" s="758"/>
      <c r="D79" s="181"/>
      <c r="E79" s="224"/>
      <c r="F79" s="235"/>
      <c r="G79" s="235"/>
      <c r="H79" s="189"/>
      <c r="I79" s="189"/>
      <c r="J79" s="189"/>
      <c r="K79" s="189"/>
    </row>
    <row r="80" spans="1:11" ht="63.6" hidden="1" customHeight="1" x14ac:dyDescent="0.4">
      <c r="B80" s="21"/>
      <c r="C80" s="758"/>
      <c r="D80" s="44"/>
      <c r="E80" s="224"/>
      <c r="F80" s="224"/>
      <c r="G80" s="224"/>
      <c r="H80" s="189"/>
      <c r="I80" s="189"/>
      <c r="J80" s="189"/>
      <c r="K80" s="189"/>
    </row>
    <row r="81" spans="2:11" ht="72" hidden="1" customHeight="1" x14ac:dyDescent="0.4">
      <c r="B81" s="21"/>
      <c r="C81" s="758"/>
      <c r="D81" s="44"/>
      <c r="E81" s="224"/>
      <c r="F81" s="224"/>
      <c r="G81" s="224"/>
      <c r="H81" s="189"/>
      <c r="I81" s="189"/>
      <c r="J81" s="189"/>
      <c r="K81" s="189"/>
    </row>
    <row r="82" spans="2:11" ht="48" hidden="1" customHeight="1" x14ac:dyDescent="0.4">
      <c r="B82" s="21"/>
      <c r="C82" s="758"/>
      <c r="D82" s="44"/>
      <c r="E82" s="224"/>
      <c r="F82" s="224"/>
      <c r="G82" s="224"/>
      <c r="H82" s="189"/>
      <c r="I82" s="189"/>
      <c r="J82" s="189"/>
      <c r="K82" s="189"/>
    </row>
    <row r="83" spans="2:11" ht="42" hidden="1" customHeight="1" x14ac:dyDescent="0.4">
      <c r="B83" s="21"/>
      <c r="D83" s="24"/>
      <c r="E83" s="24"/>
      <c r="F83" s="21"/>
      <c r="G83" s="24"/>
      <c r="H83" s="41"/>
      <c r="I83" s="28"/>
      <c r="J83" s="24"/>
      <c r="K83" s="21"/>
    </row>
    <row r="84" spans="2:11" ht="42" hidden="1" customHeight="1" x14ac:dyDescent="0.4">
      <c r="B84" s="21"/>
      <c r="D84"/>
      <c r="E84" s="24"/>
      <c r="F84" s="21"/>
      <c r="G84" s="24"/>
      <c r="H84" s="41"/>
      <c r="I84" s="28"/>
      <c r="J84" s="24"/>
      <c r="K84" s="21"/>
    </row>
    <row r="85" spans="2:11" ht="42" hidden="1" customHeight="1" x14ac:dyDescent="0.4">
      <c r="B85" s="21"/>
      <c r="D85" s="24"/>
      <c r="E85" s="24"/>
      <c r="F85" s="21"/>
      <c r="G85" s="24"/>
      <c r="H85" s="41"/>
      <c r="I85" s="28"/>
      <c r="J85" s="24"/>
      <c r="K85" s="21"/>
    </row>
    <row r="86" spans="2:11" ht="42" hidden="1" customHeight="1" x14ac:dyDescent="0.4">
      <c r="B86" s="21"/>
      <c r="D86" s="24"/>
      <c r="E86" s="24"/>
      <c r="F86" s="21"/>
      <c r="G86" s="24"/>
      <c r="H86" s="41"/>
      <c r="I86" s="28"/>
      <c r="J86" s="24"/>
      <c r="K86" s="21"/>
    </row>
    <row r="87" spans="2:11" ht="42" hidden="1" customHeight="1" x14ac:dyDescent="0.4">
      <c r="B87" s="21"/>
      <c r="D87" s="24"/>
      <c r="E87" s="24"/>
      <c r="F87" s="21"/>
      <c r="G87" s="24"/>
      <c r="H87" s="26"/>
      <c r="I87" s="28"/>
      <c r="J87" s="24"/>
      <c r="K87" s="21"/>
    </row>
    <row r="88" spans="2:11" ht="42" hidden="1" customHeight="1" x14ac:dyDescent="0.4">
      <c r="B88" s="21"/>
      <c r="D88" s="24"/>
      <c r="E88" s="24"/>
      <c r="F88" s="21"/>
      <c r="G88" s="24"/>
      <c r="H88" s="41"/>
      <c r="I88" s="28"/>
      <c r="J88" s="24"/>
      <c r="K88" s="21"/>
    </row>
    <row r="89" spans="2:11" ht="42" hidden="1" customHeight="1" x14ac:dyDescent="0.4">
      <c r="B89" s="21"/>
      <c r="D89" s="24"/>
      <c r="E89" s="24"/>
      <c r="F89" s="21"/>
      <c r="G89" s="24"/>
      <c r="H89" s="26"/>
      <c r="I89" s="28"/>
      <c r="J89" s="24"/>
      <c r="K89" s="21"/>
    </row>
    <row r="90" spans="2:11" ht="30" hidden="1" customHeight="1" x14ac:dyDescent="0.4">
      <c r="B90" s="21"/>
      <c r="D90" s="24"/>
      <c r="E90" s="24"/>
      <c r="F90" s="21"/>
      <c r="G90" s="24"/>
      <c r="H90" s="42"/>
      <c r="I90" s="28"/>
      <c r="J90" s="24"/>
      <c r="K90" s="21"/>
    </row>
    <row r="91" spans="2:11" ht="30" hidden="1" customHeight="1" x14ac:dyDescent="0.4">
      <c r="B91" s="21"/>
      <c r="D91" s="24"/>
      <c r="E91" s="24"/>
      <c r="F91" s="21"/>
      <c r="G91" s="24"/>
      <c r="H91" s="42"/>
      <c r="I91" s="28"/>
      <c r="J91" s="24"/>
      <c r="K91" s="21"/>
    </row>
    <row r="92" spans="2:11" ht="30" hidden="1" customHeight="1" x14ac:dyDescent="0.4">
      <c r="B92" s="21"/>
      <c r="D92" s="24"/>
      <c r="E92" s="24"/>
      <c r="F92" s="21"/>
      <c r="G92" s="24"/>
      <c r="H92" s="42"/>
      <c r="I92" s="28"/>
      <c r="J92" s="24"/>
      <c r="K92" s="21"/>
    </row>
    <row r="93" spans="2:11" ht="16.8" hidden="1" x14ac:dyDescent="0.4">
      <c r="B93" s="21"/>
      <c r="D93" s="24"/>
      <c r="F93" s="24"/>
      <c r="G93" s="24"/>
      <c r="H93" s="41"/>
      <c r="I93" s="28"/>
      <c r="J93" s="24"/>
      <c r="K93" s="21"/>
    </row>
    <row r="94" spans="2:11" ht="16.8" hidden="1" x14ac:dyDescent="0.4">
      <c r="B94" s="181"/>
      <c r="C94" s="181"/>
      <c r="D94" s="181"/>
      <c r="E94" s="181"/>
      <c r="F94" s="181"/>
      <c r="G94" s="181"/>
      <c r="H94" s="181"/>
      <c r="I94" s="181"/>
      <c r="J94" s="181"/>
      <c r="K94" s="181"/>
    </row>
    <row r="95" spans="2:11" ht="30" hidden="1" customHeight="1" x14ac:dyDescent="0.4">
      <c r="B95" s="181"/>
      <c r="C95" s="181"/>
      <c r="D95" s="181"/>
      <c r="E95" s="181"/>
      <c r="F95" s="181"/>
      <c r="G95" s="181"/>
      <c r="H95" s="181"/>
      <c r="I95" s="181"/>
      <c r="J95" s="173"/>
      <c r="K95" s="173"/>
    </row>
    <row r="96" spans="2:11" ht="16.8" hidden="1" x14ac:dyDescent="0.4">
      <c r="B96" s="21"/>
      <c r="C96" s="758"/>
      <c r="D96" s="44"/>
      <c r="E96" s="216"/>
      <c r="F96" s="216"/>
      <c r="G96" s="216"/>
      <c r="H96" s="189"/>
      <c r="I96" s="28"/>
      <c r="J96" s="24"/>
      <c r="K96" s="21"/>
    </row>
    <row r="97" spans="2:11" ht="16.8" hidden="1" x14ac:dyDescent="0.4">
      <c r="B97" s="21"/>
      <c r="C97" s="758"/>
      <c r="D97" s="44"/>
      <c r="E97" s="224"/>
      <c r="F97" s="235"/>
      <c r="G97" s="224"/>
      <c r="H97" s="189"/>
      <c r="I97" s="216"/>
      <c r="J97" s="216"/>
      <c r="K97" s="216"/>
    </row>
    <row r="98" spans="2:11" ht="16.8" hidden="1" x14ac:dyDescent="0.4">
      <c r="B98" s="21"/>
      <c r="C98" s="758"/>
      <c r="D98" s="44"/>
      <c r="E98" s="224"/>
      <c r="F98" s="235"/>
      <c r="G98" s="224"/>
      <c r="H98" s="189"/>
      <c r="I98" s="216"/>
      <c r="J98" s="216"/>
      <c r="K98" s="216"/>
    </row>
    <row r="99" spans="2:11" ht="16.8" hidden="1" x14ac:dyDescent="0.4">
      <c r="B99" s="21"/>
      <c r="C99" s="758"/>
      <c r="D99" s="44"/>
      <c r="E99" s="224"/>
      <c r="F99" s="224"/>
      <c r="G99" s="224"/>
      <c r="H99" s="189"/>
      <c r="I99" s="216"/>
      <c r="J99" s="216"/>
      <c r="K99" s="216"/>
    </row>
    <row r="100" spans="2:11" ht="16.8" hidden="1" x14ac:dyDescent="0.4">
      <c r="B100" s="21"/>
      <c r="C100" s="758"/>
      <c r="D100" s="44"/>
      <c r="E100" s="216"/>
      <c r="F100" s="216"/>
      <c r="G100" s="216"/>
      <c r="H100" s="201"/>
      <c r="I100" s="216"/>
      <c r="J100" s="216"/>
      <c r="K100" s="216"/>
    </row>
    <row r="101" spans="2:11" ht="16.8" hidden="1" x14ac:dyDescent="0.4">
      <c r="B101" s="21"/>
      <c r="C101" s="758"/>
      <c r="D101" s="44"/>
      <c r="E101" s="216"/>
      <c r="F101" s="216"/>
      <c r="G101" s="216"/>
      <c r="H101" s="201"/>
      <c r="I101" s="216"/>
      <c r="J101" s="216"/>
      <c r="K101" s="216"/>
    </row>
    <row r="102" spans="2:11" ht="16.8" hidden="1" x14ac:dyDescent="0.4">
      <c r="B102" s="21"/>
      <c r="C102" s="758"/>
      <c r="D102" s="44"/>
      <c r="E102" s="216"/>
      <c r="F102" s="216"/>
      <c r="G102" s="216"/>
      <c r="H102" s="201"/>
      <c r="I102" s="216"/>
      <c r="J102" s="216"/>
      <c r="K102" s="216"/>
    </row>
    <row r="103" spans="2:11" ht="16.8" hidden="1" x14ac:dyDescent="0.4">
      <c r="B103" s="21"/>
      <c r="C103" s="758"/>
      <c r="D103" s="44"/>
      <c r="E103" s="216"/>
      <c r="F103" s="216"/>
      <c r="G103" s="216"/>
      <c r="H103" s="201"/>
      <c r="I103" s="216"/>
      <c r="J103" s="216"/>
      <c r="K103" s="216"/>
    </row>
    <row r="104" spans="2:11" ht="16.8" hidden="1" x14ac:dyDescent="0.4">
      <c r="B104" s="21"/>
      <c r="C104" s="758"/>
      <c r="D104" s="44"/>
      <c r="E104" s="216"/>
      <c r="F104" s="216"/>
      <c r="G104" s="216"/>
      <c r="H104" s="201"/>
      <c r="I104" s="216"/>
      <c r="J104" s="216"/>
      <c r="K104" s="216"/>
    </row>
    <row r="105" spans="2:11" ht="16.8" hidden="1" x14ac:dyDescent="0.4">
      <c r="B105" s="21"/>
      <c r="C105" s="758"/>
      <c r="D105" s="44"/>
      <c r="E105" s="216"/>
      <c r="F105" s="216"/>
      <c r="G105" s="216"/>
      <c r="H105" s="201"/>
      <c r="I105" s="216"/>
      <c r="J105" s="216"/>
      <c r="K105" s="216"/>
    </row>
    <row r="106" spans="2:11" ht="16.8" hidden="1" x14ac:dyDescent="0.4">
      <c r="B106" s="21"/>
      <c r="C106" s="758"/>
      <c r="D106" s="44"/>
      <c r="E106" s="216"/>
      <c r="F106" s="216"/>
      <c r="G106" s="216"/>
      <c r="H106" s="201"/>
      <c r="I106" s="216"/>
      <c r="J106" s="216"/>
      <c r="K106" s="216"/>
    </row>
    <row r="107" spans="2:11" ht="16.8" hidden="1" x14ac:dyDescent="0.4">
      <c r="B107" s="21"/>
      <c r="C107" s="758"/>
      <c r="D107" s="44"/>
      <c r="E107" s="216"/>
      <c r="F107" s="216"/>
      <c r="G107" s="216"/>
      <c r="H107" s="201"/>
      <c r="I107" s="216"/>
      <c r="J107" s="216"/>
      <c r="K107" s="216"/>
    </row>
    <row r="108" spans="2:11" ht="16.8" hidden="1" x14ac:dyDescent="0.4">
      <c r="B108" s="21"/>
      <c r="C108" s="758"/>
      <c r="D108" s="44"/>
      <c r="E108" s="216"/>
      <c r="F108" s="216"/>
      <c r="G108" s="216"/>
      <c r="H108" s="236"/>
      <c r="I108" s="216"/>
      <c r="J108" s="216"/>
      <c r="K108" s="216"/>
    </row>
    <row r="109" spans="2:11" ht="16.8" hidden="1" x14ac:dyDescent="0.4">
      <c r="B109" s="21"/>
      <c r="C109" s="758"/>
      <c r="D109" s="44"/>
      <c r="E109" s="200"/>
      <c r="F109" s="200"/>
      <c r="G109" s="216"/>
      <c r="H109" s="200"/>
      <c r="I109" s="216"/>
      <c r="J109" s="216"/>
      <c r="K109" s="216"/>
    </row>
    <row r="110" spans="2:11" ht="16.8" hidden="1" x14ac:dyDescent="0.4">
      <c r="B110" s="21"/>
      <c r="C110" s="758"/>
      <c r="D110" s="44"/>
      <c r="E110" s="216"/>
      <c r="F110" s="216"/>
      <c r="G110" s="216"/>
      <c r="H110" s="236"/>
      <c r="I110" s="216"/>
      <c r="J110" s="216"/>
      <c r="K110" s="216"/>
    </row>
    <row r="111" spans="2:11" ht="16.8" hidden="1" x14ac:dyDescent="0.4">
      <c r="B111" s="21"/>
      <c r="C111" s="758"/>
      <c r="D111" s="44"/>
      <c r="E111" s="216"/>
      <c r="F111" s="216"/>
      <c r="G111" s="216"/>
      <c r="H111" s="236"/>
      <c r="I111" s="216"/>
      <c r="J111" s="216"/>
      <c r="K111" s="216"/>
    </row>
    <row r="112" spans="2:11" ht="16.8" hidden="1" x14ac:dyDescent="0.4">
      <c r="B112" s="21"/>
      <c r="C112" s="758"/>
      <c r="D112" s="44"/>
      <c r="E112" s="204"/>
      <c r="F112" s="216"/>
      <c r="G112" s="216"/>
      <c r="H112" s="201"/>
      <c r="I112" s="216"/>
      <c r="J112" s="216"/>
      <c r="K112" s="216"/>
    </row>
    <row r="113" spans="2:11" ht="16.8" hidden="1" x14ac:dyDescent="0.4">
      <c r="B113" s="21"/>
      <c r="C113" s="758"/>
      <c r="D113" s="44"/>
      <c r="E113" s="216"/>
      <c r="F113" s="216"/>
      <c r="G113" s="216"/>
      <c r="H113" s="201"/>
      <c r="I113" s="216"/>
      <c r="J113" s="216"/>
      <c r="K113" s="216"/>
    </row>
    <row r="114" spans="2:11" ht="16.8" hidden="1" x14ac:dyDescent="0.4">
      <c r="B114" s="21"/>
      <c r="C114" s="758"/>
      <c r="D114" s="44"/>
      <c r="E114" s="216"/>
      <c r="F114" s="216"/>
      <c r="G114" s="216"/>
      <c r="H114" s="201"/>
      <c r="I114" s="216"/>
      <c r="J114" s="216"/>
      <c r="K114" s="216"/>
    </row>
    <row r="115" spans="2:11" ht="16.8" hidden="1" x14ac:dyDescent="0.4">
      <c r="B115" s="21"/>
      <c r="C115" s="758"/>
      <c r="D115" s="44"/>
      <c r="E115" s="216"/>
      <c r="F115" s="216"/>
      <c r="G115" s="216"/>
      <c r="H115" s="201"/>
      <c r="I115" s="216"/>
      <c r="J115" s="216"/>
      <c r="K115" s="216"/>
    </row>
    <row r="116" spans="2:11" ht="16.8" hidden="1" x14ac:dyDescent="0.4">
      <c r="B116" s="21"/>
      <c r="C116" s="758"/>
      <c r="D116" s="44"/>
      <c r="E116" s="216"/>
      <c r="F116" s="216"/>
      <c r="G116" s="216"/>
      <c r="H116" s="201"/>
      <c r="I116" s="216"/>
      <c r="J116" s="216"/>
      <c r="K116" s="216"/>
    </row>
    <row r="117" spans="2:11" ht="16.8" hidden="1" x14ac:dyDescent="0.4">
      <c r="B117" s="21"/>
      <c r="C117" s="758"/>
      <c r="D117" s="44"/>
      <c r="E117" s="216"/>
      <c r="F117" s="216"/>
      <c r="G117" s="216"/>
      <c r="H117" s="201"/>
      <c r="I117" s="216"/>
      <c r="J117" s="216"/>
      <c r="K117" s="216"/>
    </row>
    <row r="118" spans="2:11" ht="16.8" hidden="1" x14ac:dyDescent="0.4">
      <c r="B118" s="21"/>
      <c r="C118" s="758"/>
      <c r="D118" s="44"/>
      <c r="E118" s="216"/>
      <c r="F118" s="216"/>
      <c r="G118" s="216"/>
      <c r="H118" s="201"/>
      <c r="I118" s="216"/>
      <c r="J118" s="216"/>
      <c r="K118" s="216"/>
    </row>
    <row r="119" spans="2:11" ht="16.8" hidden="1" x14ac:dyDescent="0.4">
      <c r="B119" s="21"/>
      <c r="C119" s="758"/>
      <c r="D119" s="44"/>
      <c r="E119" s="200"/>
      <c r="F119" s="200"/>
      <c r="G119" s="200"/>
      <c r="H119" s="236"/>
      <c r="I119" s="216"/>
      <c r="J119" s="216"/>
      <c r="K119" s="216"/>
    </row>
    <row r="120" spans="2:11" ht="16.8" hidden="1" x14ac:dyDescent="0.4">
      <c r="B120" s="21"/>
      <c r="C120" s="758"/>
      <c r="D120" s="44"/>
      <c r="E120" s="216"/>
      <c r="F120" s="216"/>
      <c r="G120" s="216"/>
      <c r="H120" s="201"/>
      <c r="I120" s="216"/>
      <c r="J120" s="216"/>
      <c r="K120" s="216"/>
    </row>
    <row r="121" spans="2:11" ht="16.8" hidden="1" x14ac:dyDescent="0.4">
      <c r="B121" s="21"/>
      <c r="C121" s="758"/>
      <c r="D121" s="44"/>
      <c r="E121" s="216"/>
      <c r="F121" s="216"/>
      <c r="G121" s="216"/>
      <c r="H121" s="201"/>
      <c r="I121" s="216"/>
      <c r="J121" s="216"/>
      <c r="K121" s="216"/>
    </row>
    <row r="122" spans="2:11" ht="16.8" hidden="1" x14ac:dyDescent="0.4">
      <c r="B122" s="21"/>
      <c r="C122" s="758"/>
      <c r="D122" s="44"/>
      <c r="E122" s="216"/>
      <c r="F122" s="216"/>
      <c r="G122" s="216"/>
      <c r="H122" s="201"/>
      <c r="I122" s="216"/>
      <c r="J122" s="216"/>
      <c r="K122" s="216"/>
    </row>
    <row r="123" spans="2:11" ht="16.8" hidden="1" x14ac:dyDescent="0.4">
      <c r="B123" s="21"/>
      <c r="C123" s="758"/>
      <c r="D123" s="44"/>
      <c r="E123" s="216"/>
      <c r="F123" s="216"/>
      <c r="G123" s="216"/>
      <c r="H123" s="201"/>
      <c r="I123" s="216"/>
      <c r="J123" s="216"/>
      <c r="K123" s="216"/>
    </row>
    <row r="124" spans="2:11" ht="16.8" hidden="1" x14ac:dyDescent="0.4">
      <c r="B124" s="181"/>
      <c r="C124" s="89"/>
      <c r="D124" s="181"/>
      <c r="E124" s="181"/>
      <c r="F124" s="181"/>
      <c r="G124" s="181"/>
      <c r="H124" s="181"/>
      <c r="I124" s="181"/>
      <c r="J124" s="173"/>
      <c r="K124" s="173"/>
    </row>
    <row r="125" spans="2:11" ht="16.8" hidden="1" x14ac:dyDescent="0.4">
      <c r="B125" s="21"/>
      <c r="C125" s="758"/>
      <c r="D125" s="237"/>
      <c r="E125" s="216"/>
      <c r="F125" s="216"/>
      <c r="G125" s="216"/>
      <c r="H125" s="201"/>
      <c r="I125" s="216"/>
      <c r="J125" s="216"/>
      <c r="K125" s="216"/>
    </row>
    <row r="126" spans="2:11" ht="16.8" hidden="1" x14ac:dyDescent="0.4">
      <c r="B126" s="21"/>
      <c r="C126" s="758"/>
      <c r="D126" s="44"/>
      <c r="E126" s="216"/>
      <c r="F126" s="216"/>
      <c r="G126" s="216"/>
      <c r="H126" s="201"/>
      <c r="I126" s="216"/>
      <c r="J126" s="216"/>
      <c r="K126" s="216"/>
    </row>
    <row r="127" spans="2:11" ht="16.8" hidden="1" x14ac:dyDescent="0.4">
      <c r="B127" s="21"/>
      <c r="C127" s="758"/>
      <c r="D127" s="44"/>
      <c r="E127" s="200"/>
      <c r="F127" s="200"/>
      <c r="G127" s="200"/>
      <c r="H127" s="201"/>
      <c r="I127" s="216"/>
      <c r="J127" s="216"/>
      <c r="K127" s="216"/>
    </row>
    <row r="128" spans="2:11" ht="16.8" hidden="1" x14ac:dyDescent="0.4">
      <c r="B128" s="21"/>
      <c r="C128" s="758"/>
      <c r="D128" s="44"/>
      <c r="E128" s="216"/>
      <c r="F128" s="216"/>
      <c r="G128" s="216"/>
      <c r="H128" s="201"/>
      <c r="I128" s="216"/>
      <c r="J128" s="216"/>
      <c r="K128" s="216"/>
    </row>
    <row r="129" spans="2:11" ht="16.8" hidden="1" x14ac:dyDescent="0.4">
      <c r="B129" s="21"/>
      <c r="C129" s="758"/>
      <c r="D129" s="237"/>
      <c r="E129" s="216"/>
      <c r="F129" s="216"/>
      <c r="G129" s="216"/>
      <c r="H129" s="201"/>
      <c r="I129" s="216"/>
      <c r="J129" s="216"/>
      <c r="K129" s="216"/>
    </row>
    <row r="130" spans="2:11" ht="16.8" hidden="1" x14ac:dyDescent="0.4">
      <c r="B130" s="21"/>
      <c r="C130" s="758"/>
      <c r="D130" s="44"/>
      <c r="E130" s="200"/>
      <c r="F130" s="216"/>
      <c r="G130" s="210"/>
      <c r="H130" s="201"/>
      <c r="I130" s="216"/>
      <c r="J130" s="216"/>
      <c r="K130" s="216"/>
    </row>
    <row r="131" spans="2:11" ht="16.8" hidden="1" x14ac:dyDescent="0.4">
      <c r="B131" s="21"/>
      <c r="C131" s="758"/>
      <c r="D131" s="44"/>
      <c r="E131" s="200"/>
      <c r="F131" s="216"/>
      <c r="G131" s="210"/>
      <c r="H131" s="201"/>
      <c r="I131" s="216"/>
      <c r="J131" s="216"/>
      <c r="K131" s="216"/>
    </row>
    <row r="132" spans="2:11" ht="16.8" hidden="1" x14ac:dyDescent="0.4">
      <c r="B132" s="21"/>
      <c r="C132" s="758"/>
      <c r="D132" s="44"/>
      <c r="E132" s="216"/>
      <c r="F132" s="216"/>
      <c r="G132" s="216"/>
      <c r="H132" s="201"/>
      <c r="I132" s="216"/>
      <c r="J132" s="216"/>
      <c r="K132" s="216"/>
    </row>
    <row r="133" spans="2:11" ht="16.8" hidden="1" x14ac:dyDescent="0.4">
      <c r="B133" s="21"/>
      <c r="C133" s="758"/>
      <c r="D133" s="44"/>
      <c r="E133" s="216"/>
      <c r="F133" s="216"/>
      <c r="G133" s="216"/>
      <c r="H133" s="201"/>
      <c r="I133" s="216"/>
      <c r="J133" s="216"/>
      <c r="K133" s="216"/>
    </row>
    <row r="134" spans="2:11" ht="16.8" hidden="1" x14ac:dyDescent="0.4">
      <c r="B134" s="21"/>
      <c r="C134" s="758"/>
      <c r="D134" s="44"/>
      <c r="E134" s="238"/>
      <c r="F134" s="210"/>
      <c r="G134" s="210"/>
      <c r="H134" s="210"/>
      <c r="I134" s="216"/>
      <c r="J134" s="216"/>
      <c r="K134" s="216"/>
    </row>
    <row r="135" spans="2:11" ht="16.8" hidden="1" x14ac:dyDescent="0.4">
      <c r="B135" s="21"/>
      <c r="C135" s="758"/>
      <c r="D135" s="44"/>
      <c r="E135" s="238"/>
      <c r="F135" s="210"/>
      <c r="G135" s="210"/>
      <c r="H135" s="210"/>
      <c r="I135" s="216"/>
      <c r="J135" s="216"/>
      <c r="K135" s="216"/>
    </row>
    <row r="136" spans="2:11" ht="16.8" hidden="1" x14ac:dyDescent="0.4">
      <c r="B136" s="21"/>
      <c r="C136" s="758"/>
      <c r="D136" s="44"/>
      <c r="E136" s="210"/>
      <c r="F136" s="210"/>
      <c r="G136" s="210"/>
      <c r="H136" s="201"/>
      <c r="I136" s="216"/>
      <c r="J136" s="216"/>
      <c r="K136" s="216"/>
    </row>
    <row r="137" spans="2:11" ht="16.8" hidden="1" x14ac:dyDescent="0.4">
      <c r="B137" s="21"/>
      <c r="C137" s="758"/>
      <c r="D137" s="44"/>
      <c r="E137" s="210"/>
      <c r="F137" s="238"/>
      <c r="G137" s="238"/>
      <c r="H137" s="201"/>
      <c r="I137" s="216"/>
      <c r="J137" s="216"/>
      <c r="K137" s="216"/>
    </row>
    <row r="138" spans="2:11" ht="16.8" hidden="1" x14ac:dyDescent="0.4">
      <c r="B138" s="21"/>
      <c r="C138" s="758"/>
      <c r="D138" s="44"/>
      <c r="E138" s="200"/>
      <c r="F138" s="200"/>
      <c r="G138" s="238"/>
      <c r="H138" s="201"/>
      <c r="I138" s="216"/>
      <c r="J138" s="216"/>
      <c r="K138" s="216"/>
    </row>
    <row r="139" spans="2:11" ht="16.8" hidden="1" x14ac:dyDescent="0.4">
      <c r="B139" s="21"/>
      <c r="C139" s="758"/>
      <c r="D139" s="44"/>
      <c r="E139" s="210"/>
      <c r="F139" s="200"/>
      <c r="G139" s="200"/>
      <c r="H139" s="239"/>
      <c r="I139" s="216"/>
      <c r="J139" s="216"/>
      <c r="K139" s="216"/>
    </row>
    <row r="140" spans="2:11" ht="16.8" hidden="1" x14ac:dyDescent="0.4">
      <c r="B140" s="21"/>
      <c r="C140" s="758"/>
      <c r="D140" s="44"/>
      <c r="E140" s="216"/>
      <c r="F140" s="216"/>
      <c r="G140" s="216"/>
      <c r="H140" s="239"/>
      <c r="I140" s="216"/>
      <c r="J140" s="216"/>
      <c r="K140" s="216"/>
    </row>
    <row r="141" spans="2:11" ht="16.8" hidden="1" x14ac:dyDescent="0.4">
      <c r="B141" s="21"/>
      <c r="C141" s="758"/>
      <c r="D141" s="44"/>
      <c r="E141" s="216"/>
      <c r="F141" s="216"/>
      <c r="G141" s="216"/>
      <c r="H141" s="239"/>
      <c r="I141" s="216"/>
      <c r="J141" s="216"/>
      <c r="K141" s="216"/>
    </row>
    <row r="142" spans="2:11" ht="16.8" hidden="1" x14ac:dyDescent="0.4">
      <c r="B142" s="21"/>
      <c r="C142" s="758"/>
      <c r="D142" s="44"/>
      <c r="E142" s="210"/>
      <c r="F142" s="200"/>
      <c r="G142" s="238"/>
      <c r="H142" s="236"/>
      <c r="I142" s="216"/>
      <c r="J142" s="216"/>
      <c r="K142" s="216"/>
    </row>
    <row r="143" spans="2:11" ht="16.8" hidden="1" x14ac:dyDescent="0.4">
      <c r="B143" s="21"/>
      <c r="C143" s="758"/>
      <c r="D143" s="44"/>
      <c r="E143" s="210"/>
      <c r="F143" s="210"/>
      <c r="G143" s="200"/>
      <c r="H143" s="201"/>
      <c r="I143" s="216"/>
      <c r="J143" s="216"/>
      <c r="K143" s="216"/>
    </row>
    <row r="144" spans="2:11" ht="122.4" hidden="1" customHeight="1" x14ac:dyDescent="0.4">
      <c r="B144" s="21"/>
      <c r="C144" s="758"/>
      <c r="D144" s="44"/>
      <c r="E144" s="200"/>
      <c r="F144" s="200"/>
      <c r="G144" s="200"/>
      <c r="H144" s="200"/>
      <c r="I144" s="757"/>
      <c r="J144" s="757"/>
      <c r="K144" s="757"/>
    </row>
    <row r="145" spans="2:11" ht="16.8" hidden="1" x14ac:dyDescent="0.4">
      <c r="B145" s="21"/>
      <c r="C145" s="758"/>
      <c r="D145" s="44"/>
      <c r="E145" s="200"/>
      <c r="F145" s="200"/>
      <c r="G145" s="200"/>
      <c r="H145" s="200"/>
      <c r="I145" s="757"/>
      <c r="J145" s="757"/>
      <c r="K145" s="757"/>
    </row>
    <row r="146" spans="2:11" ht="16.8" hidden="1" x14ac:dyDescent="0.4">
      <c r="B146" s="21"/>
      <c r="C146" s="758"/>
      <c r="D146" s="44"/>
      <c r="E146" s="200"/>
      <c r="F146" s="200"/>
      <c r="G146" s="200"/>
      <c r="H146" s="200"/>
      <c r="I146" s="757"/>
      <c r="J146" s="757"/>
      <c r="K146" s="757"/>
    </row>
    <row r="147" spans="2:11" ht="16.8" hidden="1" x14ac:dyDescent="0.4">
      <c r="B147" s="21"/>
      <c r="C147" s="758"/>
      <c r="D147" s="44"/>
      <c r="E147" s="200"/>
      <c r="F147" s="200"/>
      <c r="G147" s="200"/>
      <c r="H147" s="200"/>
      <c r="I147" s="757"/>
      <c r="J147" s="757"/>
      <c r="K147" s="757"/>
    </row>
    <row r="148" spans="2:11" ht="16.8" hidden="1" x14ac:dyDescent="0.4">
      <c r="B148" s="21"/>
      <c r="C148" s="758"/>
      <c r="D148" s="44"/>
      <c r="E148" s="210"/>
      <c r="F148" s="210"/>
      <c r="G148" s="210"/>
      <c r="H148" s="201"/>
      <c r="I148" s="216"/>
      <c r="J148" s="216"/>
      <c r="K148" s="216"/>
    </row>
    <row r="149" spans="2:11" ht="16.8" hidden="1" x14ac:dyDescent="0.4">
      <c r="B149" s="21"/>
      <c r="C149" s="758"/>
      <c r="D149" s="44"/>
      <c r="E149" s="210"/>
      <c r="F149" s="210"/>
      <c r="G149" s="210"/>
      <c r="H149" s="201"/>
      <c r="I149" s="216"/>
      <c r="J149" s="216"/>
      <c r="K149" s="216"/>
    </row>
    <row r="150" spans="2:11" ht="16.8" hidden="1" x14ac:dyDescent="0.4">
      <c r="B150" s="21"/>
      <c r="C150" s="758"/>
      <c r="D150" s="44"/>
      <c r="E150" s="238"/>
      <c r="F150" s="238"/>
      <c r="G150" s="238"/>
      <c r="H150" s="200"/>
      <c r="I150" s="216"/>
      <c r="J150" s="216"/>
      <c r="K150" s="216"/>
    </row>
    <row r="151" spans="2:11" ht="16.8" hidden="1" x14ac:dyDescent="0.4">
      <c r="B151" s="21"/>
      <c r="C151" s="758"/>
      <c r="D151" s="44"/>
      <c r="E151" s="238"/>
      <c r="F151" s="238"/>
      <c r="G151" s="238"/>
      <c r="H151" s="200"/>
      <c r="I151" s="216"/>
      <c r="J151" s="216"/>
      <c r="K151" s="216"/>
    </row>
    <row r="152" spans="2:11" ht="16.8" hidden="1" x14ac:dyDescent="0.4">
      <c r="B152" s="21"/>
      <c r="C152" s="758"/>
      <c r="D152" s="44"/>
      <c r="E152" s="216"/>
      <c r="F152" s="216"/>
      <c r="G152" s="216"/>
      <c r="H152" s="201"/>
      <c r="I152" s="216"/>
      <c r="J152" s="216"/>
      <c r="K152" s="216"/>
    </row>
    <row r="153" spans="2:11" ht="16.8" hidden="1" x14ac:dyDescent="0.4">
      <c r="B153" s="21"/>
      <c r="C153" s="758"/>
      <c r="D153" s="44"/>
      <c r="E153" s="216"/>
      <c r="F153" s="216"/>
      <c r="G153" s="216"/>
      <c r="H153" s="201"/>
      <c r="I153" s="216"/>
      <c r="J153" s="216"/>
      <c r="K153" s="216"/>
    </row>
    <row r="154" spans="2:11" ht="16.8" hidden="1" x14ac:dyDescent="0.4">
      <c r="B154" s="21"/>
      <c r="C154" s="758"/>
      <c r="D154" s="44"/>
      <c r="E154" s="204"/>
      <c r="F154" s="204"/>
      <c r="G154" s="204"/>
      <c r="H154" s="236"/>
      <c r="I154" s="216"/>
      <c r="J154" s="216"/>
      <c r="K154" s="216"/>
    </row>
    <row r="155" spans="2:11" ht="16.8" hidden="1" x14ac:dyDescent="0.4">
      <c r="B155" s="21"/>
      <c r="C155" s="758"/>
      <c r="D155" s="44"/>
      <c r="E155" s="204"/>
      <c r="F155" s="216"/>
      <c r="G155" s="216"/>
      <c r="H155" s="239"/>
      <c r="I155" s="216"/>
      <c r="J155" s="216"/>
      <c r="K155" s="216"/>
    </row>
    <row r="156" spans="2:11" ht="16.8" hidden="1" x14ac:dyDescent="0.4">
      <c r="B156" s="21"/>
      <c r="C156" s="758"/>
      <c r="D156" s="44"/>
      <c r="E156" s="216"/>
      <c r="F156" s="216"/>
      <c r="G156" s="216"/>
      <c r="H156" s="239"/>
      <c r="I156" s="216"/>
      <c r="J156" s="216"/>
      <c r="K156" s="216"/>
    </row>
    <row r="157" spans="2:11" ht="16.8" hidden="1" x14ac:dyDescent="0.4">
      <c r="B157" s="21"/>
      <c r="C157" s="758"/>
      <c r="D157" s="44"/>
      <c r="E157" s="216"/>
      <c r="F157" s="216"/>
      <c r="G157" s="216"/>
      <c r="H157" s="239"/>
      <c r="I157" s="216"/>
      <c r="J157" s="216"/>
      <c r="K157" s="216"/>
    </row>
    <row r="158" spans="2:11" ht="16.8" hidden="1" x14ac:dyDescent="0.4">
      <c r="B158" s="21"/>
      <c r="C158" s="758"/>
      <c r="D158" s="44"/>
      <c r="E158" s="204"/>
      <c r="F158" s="204"/>
      <c r="G158" s="238"/>
      <c r="H158" s="236"/>
      <c r="I158" s="216"/>
      <c r="J158" s="216"/>
      <c r="K158" s="216"/>
    </row>
    <row r="159" spans="2:11" ht="16.8" hidden="1" x14ac:dyDescent="0.4">
      <c r="B159" s="21"/>
      <c r="C159" s="758"/>
      <c r="D159" s="44"/>
      <c r="E159" s="204"/>
      <c r="F159" s="216"/>
      <c r="G159" s="210"/>
      <c r="H159" s="201"/>
      <c r="I159" s="216"/>
      <c r="J159" s="216"/>
      <c r="K159" s="216"/>
    </row>
    <row r="160" spans="2:11" ht="16.8" hidden="1" x14ac:dyDescent="0.4">
      <c r="B160" s="181"/>
      <c r="C160" s="89"/>
      <c r="D160" s="181"/>
      <c r="E160" s="181"/>
      <c r="F160" s="181"/>
      <c r="G160" s="181"/>
      <c r="H160" s="181"/>
      <c r="I160" s="181"/>
      <c r="J160" s="173"/>
      <c r="K160" s="173"/>
    </row>
    <row r="161" spans="2:11" ht="16.8" hidden="1" x14ac:dyDescent="0.4">
      <c r="B161" s="21"/>
      <c r="C161" s="89"/>
      <c r="D161" s="44"/>
      <c r="E161" s="216"/>
      <c r="F161" s="216"/>
      <c r="G161" s="216"/>
      <c r="H161" s="201"/>
      <c r="I161" s="216"/>
      <c r="J161" s="216"/>
      <c r="K161" s="216"/>
    </row>
    <row r="162" spans="2:11" ht="47.4" hidden="1" customHeight="1" x14ac:dyDescent="0.4">
      <c r="B162" s="21"/>
      <c r="C162" s="89"/>
      <c r="D162" s="44"/>
      <c r="E162" s="216"/>
      <c r="F162" s="216"/>
      <c r="G162" s="216"/>
      <c r="H162" s="201"/>
      <c r="I162" s="757"/>
      <c r="J162" s="757"/>
      <c r="K162" s="757"/>
    </row>
    <row r="163" spans="2:11" ht="60.75" hidden="1" customHeight="1" x14ac:dyDescent="0.4">
      <c r="B163" s="21"/>
      <c r="D163" s="24"/>
      <c r="E163" s="24"/>
      <c r="F163" s="21"/>
      <c r="G163" s="24"/>
      <c r="H163" s="26"/>
      <c r="I163" s="28"/>
      <c r="J163" s="24"/>
      <c r="K163" s="21"/>
    </row>
    <row r="164" spans="2:11" ht="42" hidden="1" customHeight="1" x14ac:dyDescent="0.4">
      <c r="B164" s="21"/>
      <c r="D164" s="24"/>
      <c r="E164" s="24"/>
      <c r="F164" s="21"/>
      <c r="G164" s="24"/>
      <c r="H164" s="42"/>
      <c r="I164" s="28"/>
      <c r="J164" s="24"/>
      <c r="K164" s="21"/>
    </row>
    <row r="165" spans="2:11" ht="42" hidden="1" customHeight="1" x14ac:dyDescent="0.4">
      <c r="B165" s="21"/>
      <c r="D165" s="24"/>
      <c r="E165" s="24"/>
      <c r="F165" s="21"/>
      <c r="G165" s="24"/>
      <c r="H165" s="26"/>
      <c r="I165" s="28"/>
      <c r="J165" s="24"/>
      <c r="K165" s="21"/>
    </row>
    <row r="166" spans="2:11" ht="42" hidden="1" customHeight="1" x14ac:dyDescent="0.4">
      <c r="B166" s="21"/>
      <c r="D166" s="24"/>
      <c r="E166" s="24"/>
      <c r="F166" s="21"/>
      <c r="G166" s="24"/>
      <c r="H166" s="26"/>
      <c r="I166" s="28"/>
      <c r="J166" s="24"/>
      <c r="K166" s="21"/>
    </row>
    <row r="167" spans="2:11" ht="152.85" hidden="1" customHeight="1" x14ac:dyDescent="0.4">
      <c r="B167" s="21"/>
      <c r="D167" s="24"/>
      <c r="E167" s="24"/>
      <c r="F167" s="21"/>
      <c r="G167" s="24"/>
      <c r="H167" s="26"/>
      <c r="I167" s="28"/>
      <c r="J167" s="24"/>
      <c r="K167" s="21"/>
    </row>
    <row r="168" spans="2:11" ht="30" hidden="1" customHeight="1" x14ac:dyDescent="0.4">
      <c r="B168" s="21"/>
      <c r="D168" s="24"/>
      <c r="E168" s="24"/>
      <c r="F168" s="21"/>
      <c r="G168" s="24"/>
      <c r="H168" s="26"/>
      <c r="I168" s="28"/>
      <c r="J168" s="24"/>
      <c r="K168" s="21"/>
    </row>
    <row r="169" spans="2:11" ht="30" hidden="1" customHeight="1" x14ac:dyDescent="0.4">
      <c r="B169" s="21"/>
      <c r="D169" s="24"/>
      <c r="E169" s="24"/>
      <c r="F169" s="21"/>
      <c r="G169" s="24"/>
      <c r="H169" s="26"/>
      <c r="I169" s="28"/>
      <c r="J169" s="24"/>
      <c r="K169" s="21"/>
    </row>
    <row r="170" spans="2:11" ht="30" hidden="1" customHeight="1" x14ac:dyDescent="0.4">
      <c r="B170" s="21"/>
      <c r="D170" s="24"/>
      <c r="E170" s="24"/>
      <c r="F170" s="21"/>
      <c r="G170" s="24"/>
      <c r="H170" s="26"/>
      <c r="I170" s="28"/>
      <c r="J170" s="24"/>
      <c r="K170" s="21"/>
    </row>
    <row r="171" spans="2:11" ht="30" hidden="1" customHeight="1" x14ac:dyDescent="0.4">
      <c r="B171" s="21"/>
      <c r="D171" s="24"/>
      <c r="E171" s="24"/>
      <c r="F171" s="21"/>
      <c r="G171" s="24"/>
      <c r="H171" s="26"/>
      <c r="I171" s="28"/>
      <c r="J171" s="24"/>
      <c r="K171" s="21"/>
    </row>
    <row r="172" spans="2:11" ht="46.5" hidden="1" customHeight="1" x14ac:dyDescent="0.4">
      <c r="B172" s="21"/>
      <c r="D172" s="24"/>
      <c r="E172" s="24"/>
      <c r="F172" s="21"/>
      <c r="G172" s="24"/>
      <c r="H172" s="26"/>
      <c r="I172" s="28"/>
      <c r="J172" s="24"/>
      <c r="K172" s="21"/>
    </row>
    <row r="173" spans="2:11" ht="56.25" hidden="1" customHeight="1" x14ac:dyDescent="0.4">
      <c r="B173" s="21"/>
      <c r="D173" s="24"/>
      <c r="E173" s="24"/>
      <c r="F173" s="21"/>
      <c r="G173" s="24"/>
      <c r="H173" s="31"/>
      <c r="I173" s="28"/>
      <c r="J173" s="24"/>
      <c r="K173" s="21"/>
    </row>
    <row r="174" spans="2:11" ht="60" hidden="1" customHeight="1" x14ac:dyDescent="0.4">
      <c r="B174" s="21"/>
      <c r="D174" s="24"/>
      <c r="E174" s="24"/>
      <c r="F174" s="21"/>
      <c r="G174" s="24"/>
      <c r="H174" s="31"/>
      <c r="I174" s="28"/>
      <c r="J174" s="24"/>
      <c r="K174" s="21"/>
    </row>
    <row r="175" spans="2:11" ht="60" hidden="1" customHeight="1" x14ac:dyDescent="0.4">
      <c r="B175" s="21"/>
      <c r="D175" s="24"/>
      <c r="E175" s="24"/>
      <c r="F175" s="21"/>
      <c r="G175" s="24"/>
      <c r="H175" s="31"/>
      <c r="I175" s="28"/>
      <c r="J175" s="24"/>
      <c r="K175" s="21"/>
    </row>
    <row r="176" spans="2:11" ht="60" hidden="1" customHeight="1" x14ac:dyDescent="0.4">
      <c r="B176" s="21"/>
      <c r="D176" s="24"/>
      <c r="E176" s="24"/>
      <c r="F176" s="21"/>
      <c r="G176" s="24"/>
      <c r="H176" s="26"/>
      <c r="I176" s="28"/>
      <c r="J176" s="24"/>
      <c r="K176" s="21"/>
    </row>
    <row r="177" spans="2:11" ht="30" hidden="1" customHeight="1" x14ac:dyDescent="0.4">
      <c r="B177" s="21"/>
      <c r="D177" s="24"/>
      <c r="E177" s="24"/>
      <c r="F177" s="21"/>
      <c r="G177" s="24"/>
      <c r="H177" s="26"/>
      <c r="I177" s="28"/>
      <c r="J177" s="24"/>
      <c r="K177" s="21"/>
    </row>
    <row r="178" spans="2:11" ht="30" hidden="1" customHeight="1" x14ac:dyDescent="0.4">
      <c r="B178" s="21"/>
      <c r="D178" s="24"/>
      <c r="E178" s="24"/>
      <c r="F178" s="21"/>
      <c r="G178" s="24"/>
      <c r="H178" s="26"/>
      <c r="I178" s="28"/>
      <c r="J178" s="24"/>
      <c r="K178" s="21"/>
    </row>
    <row r="179" spans="2:11" ht="30" hidden="1" customHeight="1" x14ac:dyDescent="0.4">
      <c r="B179" s="21"/>
      <c r="D179" s="24"/>
      <c r="E179" s="24"/>
      <c r="F179" s="21"/>
      <c r="G179" s="24"/>
      <c r="H179" s="32"/>
      <c r="I179" s="28"/>
      <c r="J179" s="24"/>
      <c r="K179" s="21"/>
    </row>
    <row r="180" spans="2:11" ht="146.85" hidden="1" customHeight="1" x14ac:dyDescent="0.4">
      <c r="B180" s="21"/>
      <c r="D180" s="24"/>
      <c r="E180" s="24"/>
      <c r="F180" s="21"/>
      <c r="G180" s="24"/>
      <c r="H180" s="26"/>
      <c r="I180" s="28"/>
      <c r="J180" s="24"/>
      <c r="K180" s="21"/>
    </row>
    <row r="181" spans="2:11" ht="30" hidden="1" customHeight="1" x14ac:dyDescent="0.4">
      <c r="B181" s="21"/>
      <c r="D181" s="24"/>
      <c r="E181" s="24"/>
      <c r="F181" s="21"/>
      <c r="G181" s="24"/>
      <c r="H181" s="26"/>
      <c r="I181" s="28"/>
      <c r="J181" s="24"/>
      <c r="K181" s="21"/>
    </row>
    <row r="182" spans="2:11" ht="30" hidden="1" customHeight="1" x14ac:dyDescent="0.4">
      <c r="B182" s="21"/>
      <c r="D182" s="24"/>
      <c r="E182" s="24"/>
      <c r="F182" s="21"/>
      <c r="G182" s="24"/>
      <c r="H182" s="26"/>
      <c r="I182" s="28"/>
      <c r="J182" s="24"/>
      <c r="K182" s="21"/>
    </row>
    <row r="183" spans="2:11" ht="30" hidden="1" customHeight="1" x14ac:dyDescent="0.4">
      <c r="B183" s="21"/>
      <c r="D183" s="24"/>
      <c r="E183" s="24"/>
      <c r="F183" s="21"/>
      <c r="G183" s="24"/>
      <c r="H183" s="26"/>
      <c r="I183" s="28"/>
      <c r="J183" s="24"/>
      <c r="K183" s="21"/>
    </row>
    <row r="184" spans="2:11" ht="42" hidden="1" customHeight="1" x14ac:dyDescent="0.4">
      <c r="B184" s="21"/>
      <c r="D184" s="24"/>
      <c r="E184" s="24"/>
      <c r="F184" s="21"/>
      <c r="G184" s="24"/>
      <c r="H184" s="32"/>
      <c r="I184" s="28"/>
      <c r="J184" s="24"/>
      <c r="K184" s="21"/>
    </row>
    <row r="185" spans="2:11" ht="42" hidden="1" customHeight="1" x14ac:dyDescent="0.4">
      <c r="B185" s="21"/>
      <c r="D185" s="24"/>
      <c r="E185" s="24"/>
      <c r="F185" s="21"/>
      <c r="G185" s="24"/>
      <c r="H185" s="32"/>
      <c r="I185" s="28"/>
      <c r="J185" s="24"/>
      <c r="K185" s="21"/>
    </row>
    <row r="186" spans="2:11" ht="42" hidden="1" customHeight="1" x14ac:dyDescent="0.4">
      <c r="B186" s="21"/>
      <c r="D186" s="24"/>
      <c r="E186" s="24"/>
      <c r="F186" s="21"/>
      <c r="G186" s="24"/>
      <c r="H186" s="32"/>
      <c r="I186" s="28"/>
      <c r="J186" s="24"/>
      <c r="K186" s="21"/>
    </row>
    <row r="187" spans="2:11" ht="30" hidden="1" customHeight="1" x14ac:dyDescent="0.4">
      <c r="B187" s="21"/>
      <c r="D187" s="24"/>
      <c r="E187" s="24"/>
      <c r="F187" s="21"/>
      <c r="G187" s="24"/>
      <c r="H187" s="31"/>
      <c r="I187" s="28"/>
      <c r="J187" s="24"/>
      <c r="K187" s="21"/>
    </row>
    <row r="188" spans="2:11" ht="30" hidden="1" customHeight="1" x14ac:dyDescent="0.4">
      <c r="B188" s="21"/>
      <c r="D188" s="24"/>
      <c r="E188" s="24"/>
      <c r="F188" s="21"/>
      <c r="G188" s="24"/>
      <c r="H188" s="26"/>
      <c r="I188" s="28"/>
      <c r="J188" s="24"/>
      <c r="K188" s="21"/>
    </row>
    <row r="189" spans="2:11" ht="30" hidden="1" customHeight="1" x14ac:dyDescent="0.4">
      <c r="B189" s="21"/>
      <c r="D189" s="24"/>
      <c r="E189" s="24"/>
      <c r="F189" s="21"/>
      <c r="G189" s="24"/>
      <c r="H189" s="26"/>
      <c r="I189" s="28"/>
      <c r="J189" s="24"/>
      <c r="K189" s="21"/>
    </row>
    <row r="190" spans="2:11" ht="104.1" hidden="1" customHeight="1" x14ac:dyDescent="0.4">
      <c r="B190" s="21"/>
      <c r="D190" s="24"/>
      <c r="E190" s="24"/>
      <c r="F190" s="21"/>
      <c r="G190" s="24"/>
      <c r="H190" s="26"/>
      <c r="I190" s="28"/>
      <c r="J190" s="24"/>
      <c r="K190" s="21"/>
    </row>
    <row r="191" spans="2:11" ht="70.349999999999994" hidden="1" customHeight="1" x14ac:dyDescent="0.4">
      <c r="B191" s="21"/>
      <c r="D191" s="24"/>
      <c r="E191" s="24"/>
      <c r="F191" s="21"/>
      <c r="G191" s="24"/>
      <c r="H191" s="26"/>
      <c r="I191" s="28"/>
      <c r="J191" s="24"/>
      <c r="K191" s="21"/>
    </row>
    <row r="192" spans="2:11" ht="56.25" hidden="1" customHeight="1" x14ac:dyDescent="0.4">
      <c r="B192" s="21"/>
      <c r="D192" s="24"/>
      <c r="E192" s="24"/>
      <c r="F192" s="21"/>
      <c r="G192" s="24"/>
      <c r="H192" s="31"/>
      <c r="I192" s="28"/>
      <c r="J192" s="24"/>
      <c r="K192" s="21"/>
    </row>
    <row r="193" spans="2:11" ht="56.25" hidden="1" customHeight="1" x14ac:dyDescent="0.4">
      <c r="B193" s="21"/>
      <c r="D193" s="722"/>
      <c r="E193" s="722"/>
      <c r="F193" s="21"/>
      <c r="G193" s="24"/>
      <c r="H193" s="26"/>
      <c r="I193" s="730"/>
      <c r="J193" s="722"/>
      <c r="K193" s="21"/>
    </row>
    <row r="194" spans="2:11" ht="56.25" hidden="1" customHeight="1" x14ac:dyDescent="0.4">
      <c r="B194" s="21"/>
      <c r="D194" s="722"/>
      <c r="E194" s="722"/>
      <c r="F194" s="21"/>
      <c r="G194" s="24"/>
      <c r="H194" s="26"/>
      <c r="I194" s="730"/>
      <c r="J194" s="722"/>
      <c r="K194" s="21"/>
    </row>
    <row r="195" spans="2:11" ht="56.25" hidden="1" customHeight="1" x14ac:dyDescent="0.4">
      <c r="B195" s="21"/>
      <c r="D195" s="722"/>
      <c r="E195" s="722"/>
      <c r="F195" s="21"/>
      <c r="G195" s="24"/>
      <c r="H195" s="26"/>
      <c r="I195" s="730"/>
      <c r="J195" s="722"/>
      <c r="K195" s="21"/>
    </row>
    <row r="196" spans="2:11" ht="14.25" hidden="1" customHeight="1" x14ac:dyDescent="0.4">
      <c r="B196" s="21"/>
      <c r="D196" s="722"/>
      <c r="E196" s="722"/>
      <c r="F196" s="21"/>
      <c r="G196" s="24"/>
      <c r="H196" s="26"/>
      <c r="I196" s="730"/>
      <c r="J196" s="722"/>
      <c r="K196" s="21"/>
    </row>
    <row r="197" spans="2:11" ht="15" hidden="1" customHeight="1" x14ac:dyDescent="0.4">
      <c r="B197" s="21"/>
      <c r="D197" s="722"/>
      <c r="E197" s="722"/>
      <c r="F197" s="21"/>
      <c r="G197" s="24"/>
      <c r="H197" s="26"/>
      <c r="I197" s="730"/>
      <c r="J197" s="722"/>
      <c r="K197" s="21"/>
    </row>
    <row r="198" spans="2:11" ht="15" hidden="1" customHeight="1" x14ac:dyDescent="0.4">
      <c r="B198" s="21"/>
      <c r="D198" s="722"/>
      <c r="E198" s="722"/>
      <c r="F198" s="21"/>
      <c r="G198" s="24"/>
      <c r="H198" s="26"/>
      <c r="I198" s="730"/>
      <c r="J198" s="722"/>
      <c r="K198" s="21"/>
    </row>
    <row r="199" spans="2:11" ht="15" hidden="1" customHeight="1" x14ac:dyDescent="0.4">
      <c r="B199" s="21"/>
      <c r="D199" s="24"/>
      <c r="E199" s="21"/>
      <c r="F199" s="21"/>
      <c r="G199" s="21"/>
      <c r="H199" s="27"/>
      <c r="I199" s="21"/>
      <c r="J199" s="21"/>
      <c r="K199" s="21"/>
    </row>
    <row r="200" spans="2:11" ht="15" hidden="1" customHeight="1" x14ac:dyDescent="0.4">
      <c r="K200" s="14"/>
    </row>
    <row r="201" spans="2:11" ht="15" hidden="1" customHeight="1" x14ac:dyDescent="0.4">
      <c r="K201" s="14"/>
    </row>
    <row r="202" spans="2:11" ht="15" hidden="1" customHeight="1" x14ac:dyDescent="0.4">
      <c r="K202" s="14"/>
    </row>
    <row r="203" spans="2:11" ht="15" hidden="1" customHeight="1" x14ac:dyDescent="0.4">
      <c r="K203" s="14"/>
    </row>
    <row r="204" spans="2:11" ht="15" hidden="1" customHeight="1" x14ac:dyDescent="0.4">
      <c r="K204" s="14"/>
    </row>
    <row r="205" spans="2:11" ht="15" hidden="1" customHeight="1" x14ac:dyDescent="0.4">
      <c r="K205" s="14"/>
    </row>
    <row r="206" spans="2:11" ht="15" hidden="1" customHeight="1" x14ac:dyDescent="0.4">
      <c r="K206" s="14"/>
    </row>
    <row r="207" spans="2:11" ht="15" hidden="1" customHeight="1" x14ac:dyDescent="0.4">
      <c r="K207" s="14"/>
    </row>
    <row r="208" spans="2:11" ht="15" hidden="1" customHeight="1" x14ac:dyDescent="0.4">
      <c r="K208" s="14"/>
    </row>
    <row r="209" spans="11:11" ht="15" hidden="1" customHeight="1" x14ac:dyDescent="0.4">
      <c r="K209" s="14"/>
    </row>
    <row r="210" spans="11:11" ht="15" hidden="1" customHeight="1" x14ac:dyDescent="0.4">
      <c r="K210" s="14"/>
    </row>
    <row r="211" spans="11:11" ht="15" hidden="1" customHeight="1" x14ac:dyDescent="0.4">
      <c r="K211" s="14"/>
    </row>
    <row r="212" spans="11:11" ht="15" hidden="1" customHeight="1" x14ac:dyDescent="0.4">
      <c r="K212" s="15"/>
    </row>
    <row r="213" spans="11:11" ht="15" hidden="1" customHeight="1" x14ac:dyDescent="0.4">
      <c r="K213" s="15"/>
    </row>
    <row r="214" spans="11:11" ht="15" hidden="1" customHeight="1" x14ac:dyDescent="0.4">
      <c r="K214" s="15"/>
    </row>
    <row r="215" spans="11:11" ht="15" hidden="1" customHeight="1" x14ac:dyDescent="0.4">
      <c r="K215" s="15"/>
    </row>
    <row r="216" spans="11:11" ht="15" hidden="1" customHeight="1" x14ac:dyDescent="0.4">
      <c r="K216" s="15"/>
    </row>
    <row r="217" spans="11:11" ht="15" hidden="1" customHeight="1" x14ac:dyDescent="0.4">
      <c r="K217" s="15"/>
    </row>
    <row r="218" spans="11:11" ht="15" hidden="1" customHeight="1" x14ac:dyDescent="0.4">
      <c r="K218" s="15"/>
    </row>
    <row r="219" spans="11:11" ht="15" hidden="1" customHeight="1" x14ac:dyDescent="0.4">
      <c r="K219" s="15"/>
    </row>
    <row r="220" spans="11:11" ht="15" hidden="1" customHeight="1" x14ac:dyDescent="0.4">
      <c r="K220" s="15"/>
    </row>
    <row r="221" spans="11:11" ht="15" hidden="1" customHeight="1" x14ac:dyDescent="0.4">
      <c r="K221" s="15"/>
    </row>
    <row r="222" spans="11:11" ht="15" hidden="1" customHeight="1" x14ac:dyDescent="0.4">
      <c r="K222" s="15"/>
    </row>
    <row r="223" spans="11:11" ht="15" hidden="1" customHeight="1" x14ac:dyDescent="0.4">
      <c r="K223" s="15"/>
    </row>
    <row r="224" spans="11:11" ht="15" hidden="1" customHeight="1" x14ac:dyDescent="0.4">
      <c r="K224" s="15"/>
    </row>
    <row r="225" spans="11:11" ht="15" hidden="1" customHeight="1" x14ac:dyDescent="0.4">
      <c r="K225" s="15"/>
    </row>
    <row r="226" spans="11:11" ht="15" hidden="1" customHeight="1" x14ac:dyDescent="0.4">
      <c r="K226" s="15"/>
    </row>
    <row r="227" spans="11:11" ht="15" hidden="1" customHeight="1" x14ac:dyDescent="0.4">
      <c r="K227" s="15"/>
    </row>
    <row r="228" spans="11:11" ht="15" hidden="1" customHeight="1" x14ac:dyDescent="0.4">
      <c r="K228" s="23"/>
    </row>
    <row r="229" spans="11:11" ht="15" hidden="1" customHeight="1" x14ac:dyDescent="0.4">
      <c r="K229" s="23"/>
    </row>
    <row r="230" spans="11:11" ht="15" hidden="1" customHeight="1" x14ac:dyDescent="0.4">
      <c r="K230" s="23"/>
    </row>
    <row r="231" spans="11:11" ht="15" hidden="1" customHeight="1" x14ac:dyDescent="0.4">
      <c r="K231" s="23"/>
    </row>
    <row r="232" spans="11:11" ht="15" hidden="1" customHeight="1" x14ac:dyDescent="0.4">
      <c r="K232" s="23"/>
    </row>
    <row r="233" spans="11:11" ht="15" hidden="1" customHeight="1" x14ac:dyDescent="0.4">
      <c r="K233" s="23"/>
    </row>
    <row r="234" spans="11:11" ht="15" hidden="1" customHeight="1" x14ac:dyDescent="0.4">
      <c r="K234" s="23"/>
    </row>
    <row r="235" spans="11:11" ht="15" hidden="1" customHeight="1" x14ac:dyDescent="0.4">
      <c r="K235" s="23"/>
    </row>
    <row r="236" spans="11:11" ht="15" hidden="1" customHeight="1" x14ac:dyDescent="0.4">
      <c r="K236" s="23"/>
    </row>
    <row r="237" spans="11:11" ht="15" hidden="1" customHeight="1" x14ac:dyDescent="0.4">
      <c r="K237" s="23"/>
    </row>
    <row r="238" spans="11:11" ht="15" hidden="1" customHeight="1" x14ac:dyDescent="0.4">
      <c r="K238" s="23"/>
    </row>
    <row r="239" spans="11:11" ht="15" hidden="1" customHeight="1" x14ac:dyDescent="0.4">
      <c r="K239" s="23"/>
    </row>
    <row r="240" spans="11:11" ht="15" hidden="1" customHeight="1" x14ac:dyDescent="0.4">
      <c r="K240" s="23"/>
    </row>
    <row r="241" spans="11:11" ht="15" hidden="1" customHeight="1" x14ac:dyDescent="0.4">
      <c r="K241" s="23"/>
    </row>
    <row r="242" spans="11:11" ht="15" hidden="1" customHeight="1" x14ac:dyDescent="0.4">
      <c r="K242" s="23"/>
    </row>
    <row r="243" spans="11:11" ht="15" hidden="1" customHeight="1" x14ac:dyDescent="0.4">
      <c r="K243" s="23"/>
    </row>
    <row r="244" spans="11:11" ht="15" hidden="1" customHeight="1" x14ac:dyDescent="0.4">
      <c r="K244" s="23"/>
    </row>
    <row r="245" spans="11:11" ht="15" hidden="1" customHeight="1" x14ac:dyDescent="0.4">
      <c r="K245" s="23"/>
    </row>
    <row r="246" spans="11:11" ht="15" hidden="1" customHeight="1" x14ac:dyDescent="0.4">
      <c r="K246" s="23"/>
    </row>
    <row r="247" spans="11:11" ht="15" hidden="1" customHeight="1" x14ac:dyDescent="0.4">
      <c r="K247" s="23"/>
    </row>
    <row r="248" spans="11:11" ht="15" hidden="1" customHeight="1" x14ac:dyDescent="0.4">
      <c r="K248" s="23"/>
    </row>
    <row r="249" spans="11:11" ht="15" hidden="1" customHeight="1" x14ac:dyDescent="0.4">
      <c r="K249" s="23"/>
    </row>
    <row r="250" spans="11:11" ht="15" hidden="1" customHeight="1" x14ac:dyDescent="0.4">
      <c r="K250" s="23"/>
    </row>
    <row r="251" spans="11:11" ht="15" hidden="1" customHeight="1" x14ac:dyDescent="0.4">
      <c r="K251" s="23"/>
    </row>
    <row r="252" spans="11:11" ht="15" hidden="1" customHeight="1" x14ac:dyDescent="0.4">
      <c r="K252" s="23"/>
    </row>
    <row r="253" spans="11:11" ht="15" hidden="1" customHeight="1" x14ac:dyDescent="0.4">
      <c r="K253" s="23"/>
    </row>
    <row r="254" spans="11:11" ht="15" hidden="1" customHeight="1" x14ac:dyDescent="0.4">
      <c r="K254" s="23"/>
    </row>
    <row r="255" spans="11:11" ht="15" hidden="1" customHeight="1" x14ac:dyDescent="0.4">
      <c r="K255" s="23"/>
    </row>
    <row r="256" spans="11:11" ht="15" hidden="1" customHeight="1" x14ac:dyDescent="0.4">
      <c r="K256" s="23"/>
    </row>
    <row r="257" spans="11:11" ht="15" hidden="1" customHeight="1" x14ac:dyDescent="0.4">
      <c r="K257" s="23"/>
    </row>
    <row r="258" spans="11:11" ht="15" hidden="1" customHeight="1" x14ac:dyDescent="0.4">
      <c r="K258" s="23"/>
    </row>
    <row r="259" spans="11:11" ht="15" hidden="1" customHeight="1" x14ac:dyDescent="0.4">
      <c r="K259" s="23"/>
    </row>
    <row r="260" spans="11:11" ht="15" hidden="1" customHeight="1" x14ac:dyDescent="0.4">
      <c r="K260" s="23"/>
    </row>
    <row r="261" spans="11:11" ht="15" hidden="1" customHeight="1" x14ac:dyDescent="0.4">
      <c r="K261" s="23"/>
    </row>
    <row r="262" spans="11:11" ht="15" hidden="1" customHeight="1" x14ac:dyDescent="0.4">
      <c r="K262" s="23"/>
    </row>
    <row r="263" spans="11:11" ht="15" hidden="1" customHeight="1" x14ac:dyDescent="0.4">
      <c r="K263" s="23"/>
    </row>
    <row r="264" spans="11:11" ht="15" hidden="1" customHeight="1" x14ac:dyDescent="0.4">
      <c r="K264" s="23"/>
    </row>
    <row r="265" spans="11:11" ht="15" hidden="1" customHeight="1" x14ac:dyDescent="0.4">
      <c r="K265" s="23"/>
    </row>
    <row r="266" spans="11:11" ht="15" hidden="1" customHeight="1" x14ac:dyDescent="0.4">
      <c r="K266" s="23"/>
    </row>
    <row r="267" spans="11:11" ht="15" hidden="1" customHeight="1" x14ac:dyDescent="0.4">
      <c r="K267" s="23"/>
    </row>
    <row r="268" spans="11:11" ht="15" hidden="1" customHeight="1" x14ac:dyDescent="0.4">
      <c r="K268" s="23"/>
    </row>
    <row r="269" spans="11:11" ht="15" hidden="1" customHeight="1" x14ac:dyDescent="0.4">
      <c r="K269" s="23"/>
    </row>
    <row r="270" spans="11:11" ht="15" hidden="1" customHeight="1" x14ac:dyDescent="0.4">
      <c r="K270" s="23"/>
    </row>
    <row r="271" spans="11:11" ht="15" hidden="1" customHeight="1" x14ac:dyDescent="0.4">
      <c r="K271" s="23"/>
    </row>
    <row r="272" spans="11:11" ht="15" hidden="1" customHeight="1" x14ac:dyDescent="0.4">
      <c r="K272" s="23"/>
    </row>
    <row r="273" spans="11:11" ht="15" hidden="1" customHeight="1" x14ac:dyDescent="0.4">
      <c r="K273" s="23"/>
    </row>
    <row r="274" spans="11:11" ht="15" hidden="1" customHeight="1" x14ac:dyDescent="0.4">
      <c r="K274" s="23"/>
    </row>
    <row r="275" spans="11:11" ht="15" hidden="1" customHeight="1" x14ac:dyDescent="0.4">
      <c r="K275" s="23"/>
    </row>
    <row r="276" spans="11:11" ht="15" hidden="1" customHeight="1" x14ac:dyDescent="0.4">
      <c r="K276" s="23"/>
    </row>
    <row r="277" spans="11:11" ht="15" hidden="1" customHeight="1" x14ac:dyDescent="0.4">
      <c r="K277" s="23"/>
    </row>
    <row r="278" spans="11:11" ht="15" hidden="1" customHeight="1" x14ac:dyDescent="0.4">
      <c r="K278" s="23"/>
    </row>
    <row r="279" spans="11:11" ht="15" hidden="1" customHeight="1" x14ac:dyDescent="0.4">
      <c r="K279" s="23"/>
    </row>
    <row r="280" spans="11:11" ht="15" hidden="1" customHeight="1" x14ac:dyDescent="0.4">
      <c r="K280" s="23"/>
    </row>
    <row r="281" spans="11:11" ht="15" hidden="1" customHeight="1" x14ac:dyDescent="0.4">
      <c r="K281" s="23"/>
    </row>
    <row r="282" spans="11:11" ht="15" hidden="1" customHeight="1" x14ac:dyDescent="0.4">
      <c r="K282" s="23"/>
    </row>
    <row r="283" spans="11:11" ht="15" hidden="1" customHeight="1" x14ac:dyDescent="0.4">
      <c r="K283" s="23"/>
    </row>
    <row r="284" spans="11:11" ht="15" hidden="1" customHeight="1" x14ac:dyDescent="0.4">
      <c r="K284" s="23"/>
    </row>
    <row r="285" spans="11:11" ht="15" hidden="1" customHeight="1" x14ac:dyDescent="0.4">
      <c r="K285" s="23"/>
    </row>
    <row r="286" spans="11:11" ht="15" hidden="1" customHeight="1" x14ac:dyDescent="0.4">
      <c r="K286" s="23"/>
    </row>
    <row r="287" spans="11:11" ht="15" hidden="1" customHeight="1" x14ac:dyDescent="0.4">
      <c r="K287" s="23"/>
    </row>
    <row r="288" spans="11:11" ht="15" hidden="1" customHeight="1" x14ac:dyDescent="0.4">
      <c r="K288" s="23"/>
    </row>
    <row r="289" spans="11:11" ht="15" hidden="1" customHeight="1" x14ac:dyDescent="0.4">
      <c r="K289" s="23"/>
    </row>
    <row r="290" spans="11:11" ht="15" hidden="1" customHeight="1" x14ac:dyDescent="0.4">
      <c r="K290" s="23"/>
    </row>
    <row r="291" spans="11:11" ht="15" hidden="1" customHeight="1" x14ac:dyDescent="0.4">
      <c r="K291" s="23"/>
    </row>
    <row r="292" spans="11:11" ht="15" hidden="1" customHeight="1" x14ac:dyDescent="0.4">
      <c r="K292" s="23"/>
    </row>
    <row r="293" spans="11:11" ht="15" hidden="1" customHeight="1" x14ac:dyDescent="0.4">
      <c r="K293" s="23"/>
    </row>
    <row r="294" spans="11:11" ht="15" hidden="1" customHeight="1" x14ac:dyDescent="0.4">
      <c r="K294" s="23"/>
    </row>
    <row r="295" spans="11:11" ht="15" hidden="1" customHeight="1" x14ac:dyDescent="0.4">
      <c r="K295" s="23"/>
    </row>
    <row r="296" spans="11:11" ht="15" hidden="1" customHeight="1" x14ac:dyDescent="0.4">
      <c r="K296" s="23"/>
    </row>
    <row r="297" spans="11:11" ht="15" hidden="1" customHeight="1" x14ac:dyDescent="0.4">
      <c r="K297" s="23"/>
    </row>
    <row r="298" spans="11:11" ht="15" hidden="1" customHeight="1" x14ac:dyDescent="0.4">
      <c r="K298" s="23"/>
    </row>
    <row r="299" spans="11:11" ht="15" hidden="1" customHeight="1" x14ac:dyDescent="0.4">
      <c r="K299" s="23"/>
    </row>
    <row r="300" spans="11:11" ht="15" hidden="1" customHeight="1" x14ac:dyDescent="0.4">
      <c r="K300" s="23"/>
    </row>
    <row r="301" spans="11:11" ht="15" hidden="1" customHeight="1" x14ac:dyDescent="0.4">
      <c r="K301" s="23"/>
    </row>
    <row r="302" spans="11:11" ht="15" hidden="1" customHeight="1" x14ac:dyDescent="0.4">
      <c r="K302" s="23"/>
    </row>
    <row r="303" spans="11:11" ht="15" hidden="1" customHeight="1" x14ac:dyDescent="0.4">
      <c r="K303" s="23"/>
    </row>
    <row r="304" spans="11:11" ht="15" hidden="1" customHeight="1" x14ac:dyDescent="0.4">
      <c r="K304" s="23"/>
    </row>
    <row r="305" spans="11:11" ht="15" hidden="1" customHeight="1" x14ac:dyDescent="0.4">
      <c r="K305" s="23"/>
    </row>
    <row r="306" spans="11:11" ht="15" hidden="1" customHeight="1" x14ac:dyDescent="0.4">
      <c r="K306" s="23"/>
    </row>
    <row r="307" spans="11:11" ht="15" hidden="1" customHeight="1" x14ac:dyDescent="0.4">
      <c r="K307" s="23"/>
    </row>
    <row r="308" spans="11:11" ht="15" hidden="1" customHeight="1" x14ac:dyDescent="0.4">
      <c r="K308" s="23"/>
    </row>
    <row r="309" spans="11:11" ht="15" hidden="1" customHeight="1" x14ac:dyDescent="0.4">
      <c r="K309" s="23"/>
    </row>
    <row r="310" spans="11:11" ht="15" hidden="1" customHeight="1" x14ac:dyDescent="0.4">
      <c r="K310" s="23"/>
    </row>
    <row r="311" spans="11:11" ht="15" hidden="1" customHeight="1" x14ac:dyDescent="0.4">
      <c r="K311" s="23"/>
    </row>
    <row r="312" spans="11:11" ht="15" hidden="1" customHeight="1" x14ac:dyDescent="0.4">
      <c r="K312" s="23"/>
    </row>
    <row r="313" spans="11:11" ht="15" hidden="1" customHeight="1" x14ac:dyDescent="0.4">
      <c r="K313" s="23"/>
    </row>
    <row r="314" spans="11:11" ht="15" hidden="1" customHeight="1" x14ac:dyDescent="0.4">
      <c r="K314" s="23"/>
    </row>
    <row r="315" spans="11:11" ht="15" hidden="1" customHeight="1" x14ac:dyDescent="0.4">
      <c r="K315" s="23"/>
    </row>
    <row r="316" spans="11:11" ht="15" hidden="1" customHeight="1" x14ac:dyDescent="0.4">
      <c r="K316" s="23"/>
    </row>
    <row r="317" spans="11:11" ht="15" hidden="1" customHeight="1" x14ac:dyDescent="0.4">
      <c r="K317" s="23"/>
    </row>
    <row r="318" spans="11:11" ht="15" hidden="1" customHeight="1" x14ac:dyDescent="0.4">
      <c r="K318" s="23"/>
    </row>
    <row r="319" spans="11:11" ht="15" hidden="1" customHeight="1" x14ac:dyDescent="0.4">
      <c r="K319" s="23"/>
    </row>
    <row r="320" spans="11:11" ht="15" hidden="1" customHeight="1" x14ac:dyDescent="0.4">
      <c r="K320" s="23"/>
    </row>
    <row r="321" spans="11:11" ht="15" hidden="1" customHeight="1" x14ac:dyDescent="0.4">
      <c r="K321" s="23"/>
    </row>
    <row r="322" spans="11:11" ht="15" hidden="1" customHeight="1" x14ac:dyDescent="0.4">
      <c r="K322" s="23"/>
    </row>
    <row r="323" spans="11:11" ht="15" hidden="1" customHeight="1" x14ac:dyDescent="0.4">
      <c r="K323" s="23"/>
    </row>
    <row r="324" spans="11:11" ht="15" hidden="1" customHeight="1" x14ac:dyDescent="0.4">
      <c r="K324" s="23"/>
    </row>
    <row r="325" spans="11:11" ht="15" hidden="1" customHeight="1" x14ac:dyDescent="0.4">
      <c r="K325" s="23"/>
    </row>
    <row r="326" spans="11:11" ht="15" hidden="1" customHeight="1" x14ac:dyDescent="0.4">
      <c r="K326" s="23"/>
    </row>
    <row r="327" spans="11:11" ht="15" hidden="1" customHeight="1" x14ac:dyDescent="0.4">
      <c r="K327" s="23"/>
    </row>
    <row r="328" spans="11:11" ht="15" hidden="1" customHeight="1" x14ac:dyDescent="0.4">
      <c r="K328" s="23"/>
    </row>
    <row r="329" spans="11:11" ht="15" hidden="1" customHeight="1" x14ac:dyDescent="0.4">
      <c r="K329" s="23"/>
    </row>
    <row r="330" spans="11:11" ht="15" hidden="1" customHeight="1" x14ac:dyDescent="0.4">
      <c r="K330" s="23"/>
    </row>
    <row r="331" spans="11:11" ht="15" hidden="1" customHeight="1" x14ac:dyDescent="0.4">
      <c r="K331" s="23"/>
    </row>
    <row r="332" spans="11:11" ht="15" hidden="1" customHeight="1" x14ac:dyDescent="0.4">
      <c r="K332" s="23"/>
    </row>
    <row r="333" spans="11:11" ht="15" hidden="1" customHeight="1" x14ac:dyDescent="0.4">
      <c r="K333" s="23"/>
    </row>
    <row r="334" spans="11:11" ht="15" hidden="1" customHeight="1" x14ac:dyDescent="0.4">
      <c r="K334" s="23"/>
    </row>
    <row r="335" spans="11:11" ht="15" hidden="1" customHeight="1" x14ac:dyDescent="0.4">
      <c r="K335" s="23"/>
    </row>
    <row r="336" spans="11:11" ht="15" hidden="1" customHeight="1" x14ac:dyDescent="0.4">
      <c r="K336" s="23"/>
    </row>
    <row r="337" spans="11:11" ht="15" hidden="1" customHeight="1" x14ac:dyDescent="0.4">
      <c r="K337" s="23"/>
    </row>
    <row r="338" spans="11:11" ht="15" hidden="1" customHeight="1" x14ac:dyDescent="0.4">
      <c r="K338" s="23"/>
    </row>
    <row r="339" spans="11:11" ht="15" hidden="1" customHeight="1" x14ac:dyDescent="0.4">
      <c r="K339" s="23"/>
    </row>
    <row r="340" spans="11:11" ht="15" hidden="1" customHeight="1" x14ac:dyDescent="0.4">
      <c r="K340" s="23"/>
    </row>
    <row r="341" spans="11:11" ht="15" hidden="1" customHeight="1" x14ac:dyDescent="0.4">
      <c r="K341" s="23"/>
    </row>
    <row r="342" spans="11:11" ht="15" hidden="1" customHeight="1" x14ac:dyDescent="0.4">
      <c r="K342" s="23"/>
    </row>
    <row r="343" spans="11:11" ht="15" hidden="1" customHeight="1" x14ac:dyDescent="0.4">
      <c r="K343" s="23"/>
    </row>
    <row r="344" spans="11:11" ht="15" hidden="1" customHeight="1" x14ac:dyDescent="0.4">
      <c r="K344" s="23"/>
    </row>
    <row r="345" spans="11:11" ht="15" hidden="1" customHeight="1" x14ac:dyDescent="0.4">
      <c r="K345" s="23"/>
    </row>
    <row r="346" spans="11:11" ht="15" hidden="1" customHeight="1" x14ac:dyDescent="0.4">
      <c r="K346" s="23"/>
    </row>
    <row r="347" spans="11:11" ht="15" hidden="1" customHeight="1" x14ac:dyDescent="0.4">
      <c r="K347" s="23"/>
    </row>
    <row r="348" spans="11:11" ht="15" hidden="1" customHeight="1" x14ac:dyDescent="0.4">
      <c r="K348" s="23"/>
    </row>
    <row r="349" spans="11:11" ht="15" hidden="1" customHeight="1" x14ac:dyDescent="0.4">
      <c r="K349" s="23"/>
    </row>
    <row r="350" spans="11:11" ht="15" hidden="1" customHeight="1" x14ac:dyDescent="0.4">
      <c r="K350" s="23"/>
    </row>
    <row r="351" spans="11:11" ht="15" hidden="1" customHeight="1" x14ac:dyDescent="0.4">
      <c r="K351" s="23"/>
    </row>
    <row r="352" spans="11:11" ht="15" hidden="1" customHeight="1" x14ac:dyDescent="0.4">
      <c r="K352" s="23"/>
    </row>
    <row r="353" spans="11:11" ht="15" hidden="1" customHeight="1" x14ac:dyDescent="0.4">
      <c r="K353" s="23"/>
    </row>
    <row r="354" spans="11:11" ht="15" hidden="1" customHeight="1" x14ac:dyDescent="0.4">
      <c r="K354" s="23"/>
    </row>
    <row r="355" spans="11:11" ht="15" hidden="1" customHeight="1" x14ac:dyDescent="0.4">
      <c r="K355" s="23"/>
    </row>
    <row r="356" spans="11:11" ht="15" hidden="1" customHeight="1" x14ac:dyDescent="0.4">
      <c r="K356" s="23"/>
    </row>
    <row r="357" spans="11:11" ht="15" hidden="1" customHeight="1" x14ac:dyDescent="0.4">
      <c r="K357" s="23"/>
    </row>
    <row r="358" spans="11:11" ht="15" hidden="1" customHeight="1" x14ac:dyDescent="0.4">
      <c r="K358" s="23"/>
    </row>
    <row r="359" spans="11:11" ht="15" hidden="1" customHeight="1" x14ac:dyDescent="0.4">
      <c r="K359" s="23"/>
    </row>
    <row r="360" spans="11:11" ht="15" hidden="1" customHeight="1" x14ac:dyDescent="0.4">
      <c r="K360" s="23"/>
    </row>
    <row r="361" spans="11:11" ht="15" hidden="1" customHeight="1" x14ac:dyDescent="0.4">
      <c r="K361" s="23"/>
    </row>
    <row r="362" spans="11:11" ht="15" hidden="1" customHeight="1" x14ac:dyDescent="0.4">
      <c r="K362" s="23"/>
    </row>
    <row r="363" spans="11:11" ht="15" hidden="1" customHeight="1" x14ac:dyDescent="0.4">
      <c r="K363" s="23"/>
    </row>
    <row r="364" spans="11:11" ht="15" hidden="1" customHeight="1" x14ac:dyDescent="0.4">
      <c r="K364" s="23"/>
    </row>
    <row r="365" spans="11:11" ht="15" hidden="1" customHeight="1" x14ac:dyDescent="0.4">
      <c r="K365" s="23"/>
    </row>
    <row r="366" spans="11:11" ht="15" hidden="1" customHeight="1" x14ac:dyDescent="0.4">
      <c r="K366" s="23"/>
    </row>
    <row r="367" spans="11:11" ht="15" hidden="1" customHeight="1" x14ac:dyDescent="0.4">
      <c r="K367" s="23"/>
    </row>
    <row r="368" spans="11:11" ht="15" hidden="1" customHeight="1" x14ac:dyDescent="0.4">
      <c r="K368" s="23"/>
    </row>
    <row r="369" spans="11:11" ht="15" hidden="1" customHeight="1" x14ac:dyDescent="0.4">
      <c r="K369" s="23"/>
    </row>
    <row r="370" spans="11:11" ht="15" hidden="1" customHeight="1" x14ac:dyDescent="0.4">
      <c r="K370" s="23"/>
    </row>
    <row r="371" spans="11:11" ht="15" hidden="1" customHeight="1" x14ac:dyDescent="0.4">
      <c r="K371" s="23"/>
    </row>
    <row r="372" spans="11:11" ht="15" hidden="1" customHeight="1" x14ac:dyDescent="0.4">
      <c r="K372" s="23"/>
    </row>
    <row r="373" spans="11:11" ht="15" hidden="1" customHeight="1" x14ac:dyDescent="0.4">
      <c r="K373" s="23"/>
    </row>
    <row r="374" spans="11:11" ht="15" hidden="1" customHeight="1" x14ac:dyDescent="0.4">
      <c r="K374" s="23"/>
    </row>
    <row r="375" spans="11:11" ht="15" hidden="1" customHeight="1" x14ac:dyDescent="0.4">
      <c r="K375" s="23"/>
    </row>
    <row r="376" spans="11:11" ht="15" hidden="1" customHeight="1" x14ac:dyDescent="0.4">
      <c r="K376" s="23"/>
    </row>
    <row r="377" spans="11:11" ht="15" hidden="1" customHeight="1" x14ac:dyDescent="0.4">
      <c r="K377" s="23"/>
    </row>
    <row r="378" spans="11:11" ht="15" hidden="1" customHeight="1" x14ac:dyDescent="0.4">
      <c r="K378" s="23"/>
    </row>
    <row r="379" spans="11:11" ht="15" hidden="1" customHeight="1" x14ac:dyDescent="0.4">
      <c r="K379" s="23"/>
    </row>
    <row r="380" spans="11:11" ht="15" hidden="1" customHeight="1" x14ac:dyDescent="0.4">
      <c r="K380" s="23"/>
    </row>
    <row r="381" spans="11:11" ht="15" hidden="1" customHeight="1" x14ac:dyDescent="0.4">
      <c r="K381" s="23"/>
    </row>
    <row r="382" spans="11:11" ht="15" hidden="1" customHeight="1" x14ac:dyDescent="0.4">
      <c r="K382" s="23"/>
    </row>
    <row r="383" spans="11:11" ht="0" hidden="1" customHeight="1" x14ac:dyDescent="0.4">
      <c r="K383" s="23"/>
    </row>
    <row r="384" spans="11:11" ht="0" hidden="1" customHeight="1" x14ac:dyDescent="0.4">
      <c r="K384" s="23"/>
    </row>
    <row r="385" spans="11:11" ht="0" hidden="1" customHeight="1" x14ac:dyDescent="0.4">
      <c r="K385" s="23"/>
    </row>
  </sheetData>
  <mergeCells count="34">
    <mergeCell ref="C79:C82"/>
    <mergeCell ref="C96:C123"/>
    <mergeCell ref="B8:C8"/>
    <mergeCell ref="B11:K11"/>
    <mergeCell ref="B12:K12"/>
    <mergeCell ref="C13:J13"/>
    <mergeCell ref="E43:K43"/>
    <mergeCell ref="C16:C22"/>
    <mergeCell ref="I16:K22"/>
    <mergeCell ref="B14:C14"/>
    <mergeCell ref="E41:K41"/>
    <mergeCell ref="C50:C55"/>
    <mergeCell ref="E39:K39"/>
    <mergeCell ref="E36:K36"/>
    <mergeCell ref="C24:C27"/>
    <mergeCell ref="B28:C28"/>
    <mergeCell ref="C125:C159"/>
    <mergeCell ref="I144:K147"/>
    <mergeCell ref="I162:K162"/>
    <mergeCell ref="D193:D198"/>
    <mergeCell ref="E193:E194"/>
    <mergeCell ref="I193:I198"/>
    <mergeCell ref="J193:J198"/>
    <mergeCell ref="E195:E196"/>
    <mergeCell ref="E197:E198"/>
    <mergeCell ref="E30:K30"/>
    <mergeCell ref="I24:K27"/>
    <mergeCell ref="B37:C37"/>
    <mergeCell ref="B48:C48"/>
    <mergeCell ref="B31:C31"/>
    <mergeCell ref="B34:C34"/>
    <mergeCell ref="E45:K45"/>
    <mergeCell ref="E47:K47"/>
    <mergeCell ref="E33:K33"/>
  </mergeCells>
  <hyperlinks>
    <hyperlink ref="B4" location="'Ética, riesgos y cumplimiento'!A1" display="Ética, gestión de riesgos y cumplimiento" xr:uid="{EBBD2DD4-4B96-4495-A5EF-4904FB25D4AE}"/>
    <hyperlink ref="C4" location="'Presencia en el Mercado'!A1" display="Presencia en el Mercado" xr:uid="{1AC7F3F5-AC5D-44F9-A17D-9A13A3B00D59}"/>
    <hyperlink ref="D4" location="'Cambio climático'!A1" display="Cambio climático" xr:uid="{E2B3D4C5-B6C8-454E-B372-579E1D9BACF3}"/>
    <hyperlink ref="E4" location="'Gestión hídrica'!A1" display="Gestión hídrica" xr:uid="{A32861E3-D1F4-476B-9680-27534FE2D3CC}"/>
    <hyperlink ref="E3" location="Presentación!A1" display="Presentación" xr:uid="{D5CE9FF9-8EA4-4B90-8E6B-A27BC11DEC63}"/>
    <hyperlink ref="F3" location="'Compromiso con laSostenibilidad'!A1" display="Compromiso con la Sostenibilidad" xr:uid="{29DA2C93-FCD5-4CDE-8C57-EDC3745A62E0}"/>
    <hyperlink ref="G3" location="Materialidad!A1" display="Materialidad" xr:uid="{CF84ECFB-E1EF-406D-B165-6AC3C6CFCD32}"/>
    <hyperlink ref="F4" location="'Biodiversidad e impactos'!A1" display="Biodiversidad e impactos ecológicos" xr:uid="{8556098D-1FB9-4924-A415-F8DCEE3CD512}"/>
    <hyperlink ref="G4" location="'Abastecimiento sostenible'!A1" display="Abastecimiento sostenible" xr:uid="{742D3BD0-04EE-4042-A01D-EAE8DAC6A830}"/>
    <hyperlink ref="H4" location="'Salud, seguridad y bienestar'!A1" display="Salud, seguridad y bienestar de los empleados" xr:uid="{DBA6922C-F3DF-4B8F-979B-C6B5B431DE04}"/>
    <hyperlink ref="I4" location="'Respeto, desarrollo y reconocim'!A1" display="Respeto, desarrollo y reconocimiento de las personas" xr:uid="{933A2BE5-A15E-426E-AA23-D06B05A9C77C}"/>
    <hyperlink ref="J4" location="'Calidad e inocuidad de alimento'!A1" display="Calidad e inocuidad de los alimentos" xr:uid="{8E2FBC8D-F929-448D-BE48-1C530614481D}"/>
    <hyperlink ref="K4" location="'Bienestar Animal'!A1" display="Bienestar Animal" xr:uid="{AD25C0FE-15F3-46F5-A24E-DE7C7CE541ED}"/>
    <hyperlink ref="D5" location="'Información adicional '!A1" display="Información adicional" xr:uid="{84ACEBFD-E6E4-40BC-96A6-A569EE44618E}"/>
    <hyperlink ref="E5" location="SARB!A1" display="SARB" xr:uid="{D2DE6A6D-14B5-4CCD-BA82-2D72F29CACE2}"/>
    <hyperlink ref="F5" location="Políticas!A1" display="Políticas" xr:uid="{CCE95C2E-F95D-4D5A-8A14-285D6B33E33F}"/>
    <hyperlink ref="G5" location="'Índice GRI'!A1" display="Índice GRI" xr:uid="{FA6485CD-ABCA-49F4-AA13-17E96FA7FC0A}"/>
    <hyperlink ref="H5" location="'Índice SASB'!A1" display="Índice SASB" xr:uid="{C0A9703B-B31E-4E14-86DC-5BF251E793D7}"/>
  </hyperlinks>
  <pageMargins left="0.511811024" right="0.511811024" top="0.78740157499999996" bottom="0.78740157499999996" header="0.31496062000000002" footer="0.31496062000000002"/>
  <pageSetup paperSize="9" scale="28" fitToHeight="0" orientation="portrait" r:id="rId1"/>
  <headerFooter>
    <oddFooter>&amp;L_x000D_&amp;1#&amp;"Calibri"&amp;10&amp;K000000 Público</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6988-031C-49F6-9675-B41BC7E57B12}">
  <sheetPr>
    <pageSetUpPr fitToPage="1"/>
  </sheetPr>
  <dimension ref="A3:O1048576"/>
  <sheetViews>
    <sheetView showGridLines="0" showRowColHeaders="0" zoomScale="60" zoomScaleNormal="60" zoomScaleSheetLayoutView="90" workbookViewId="0">
      <pane ySplit="9" topLeftCell="A10" activePane="bottomLeft" state="frozen"/>
      <selection activeCell="A3" sqref="A3"/>
      <selection pane="bottomLeft" activeCell="E22" sqref="E22:K22"/>
    </sheetView>
  </sheetViews>
  <sheetFormatPr defaultColWidth="0" defaultRowHeight="0" customHeight="1" zeroHeight="1" outlineLevelCol="1" x14ac:dyDescent="0.4"/>
  <cols>
    <col min="1" max="1" width="9.88671875" style="23" customWidth="1"/>
    <col min="2" max="2" width="30.6640625" style="14" customWidth="1"/>
    <col min="3" max="3" width="30.6640625" style="25" customWidth="1"/>
    <col min="4" max="4" width="30.6640625" style="29" customWidth="1"/>
    <col min="5" max="5" width="30.6640625" style="15" customWidth="1"/>
    <col min="6" max="7" width="30.6640625" style="14" customWidth="1"/>
    <col min="8" max="8" width="30.6640625" style="30" customWidth="1"/>
    <col min="9" max="10" width="30.6640625" style="15" customWidth="1"/>
    <col min="11" max="11" width="30.6640625" style="16" customWidth="1"/>
    <col min="12" max="12" width="9.88671875" customWidth="1" outlineLevel="1"/>
    <col min="13" max="13" width="8.44140625" hidden="1" customWidth="1"/>
    <col min="14" max="15" width="0" hidden="1" customWidth="1"/>
    <col min="16" max="16384" width="8.44140625" hidden="1"/>
  </cols>
  <sheetData>
    <row r="3" spans="1:12" ht="50.1" customHeight="1" x14ac:dyDescent="0.3">
      <c r="A3" s="98"/>
      <c r="B3" s="99"/>
      <c r="C3" s="99"/>
      <c r="D3" s="99"/>
      <c r="E3" s="453" t="s">
        <v>1</v>
      </c>
      <c r="F3" s="453" t="s">
        <v>2</v>
      </c>
      <c r="G3" s="453" t="s">
        <v>3</v>
      </c>
      <c r="H3" s="99"/>
      <c r="I3" s="99"/>
      <c r="J3" s="99"/>
      <c r="K3" s="99"/>
      <c r="L3" s="98"/>
    </row>
    <row r="4" spans="1:12" ht="50.1" customHeight="1" x14ac:dyDescent="0.3">
      <c r="A4" s="98"/>
      <c r="B4" s="453" t="s">
        <v>4</v>
      </c>
      <c r="C4" s="453" t="s">
        <v>5</v>
      </c>
      <c r="D4" s="453" t="s">
        <v>6</v>
      </c>
      <c r="E4" s="453" t="s">
        <v>7</v>
      </c>
      <c r="F4" s="453" t="s">
        <v>8</v>
      </c>
      <c r="G4" s="453" t="s">
        <v>9</v>
      </c>
      <c r="H4" s="453" t="s">
        <v>10</v>
      </c>
      <c r="I4" s="453" t="s">
        <v>11</v>
      </c>
      <c r="J4" s="453" t="s">
        <v>12</v>
      </c>
      <c r="K4" s="453" t="s">
        <v>13</v>
      </c>
      <c r="L4" s="98"/>
    </row>
    <row r="5" spans="1:12" ht="50.1" customHeight="1" x14ac:dyDescent="0.3">
      <c r="A5" s="98"/>
      <c r="B5" s="100"/>
      <c r="C5" s="100"/>
      <c r="D5" s="100" t="s">
        <v>14</v>
      </c>
      <c r="E5" s="100" t="s">
        <v>15</v>
      </c>
      <c r="F5" s="100" t="s">
        <v>16</v>
      </c>
      <c r="G5" s="100" t="s">
        <v>17</v>
      </c>
      <c r="H5" s="100" t="s">
        <v>18</v>
      </c>
      <c r="I5" s="101"/>
      <c r="J5" s="101"/>
      <c r="K5" s="98"/>
      <c r="L5" s="98"/>
    </row>
    <row r="6" spans="1:12" ht="5.0999999999999996" customHeight="1" thickBot="1" x14ac:dyDescent="0.35">
      <c r="A6" s="153"/>
      <c r="B6" s="102"/>
      <c r="C6" s="102"/>
      <c r="D6" s="102"/>
      <c r="E6" s="102"/>
      <c r="F6" s="102"/>
      <c r="G6" s="102"/>
      <c r="H6" s="102"/>
      <c r="I6" s="102"/>
      <c r="J6" s="102"/>
      <c r="K6" s="102"/>
      <c r="L6" s="102"/>
    </row>
    <row r="7" spans="1:12" ht="15" customHeight="1" x14ac:dyDescent="0.3">
      <c r="A7"/>
      <c r="B7"/>
      <c r="C7"/>
      <c r="D7"/>
      <c r="E7"/>
      <c r="F7"/>
      <c r="G7"/>
      <c r="H7"/>
      <c r="I7"/>
      <c r="J7"/>
      <c r="K7"/>
    </row>
    <row r="8" spans="1:12" ht="39.9" customHeight="1" x14ac:dyDescent="0.3">
      <c r="A8" s="103"/>
      <c r="B8" s="705" t="s">
        <v>10</v>
      </c>
      <c r="C8" s="705"/>
      <c r="D8" s="105"/>
      <c r="E8" s="105"/>
      <c r="F8" s="105"/>
      <c r="G8" s="105"/>
      <c r="H8" s="105"/>
      <c r="I8" s="105"/>
      <c r="J8" s="105"/>
      <c r="K8" s="105"/>
      <c r="L8" s="105"/>
    </row>
    <row r="9" spans="1:12" ht="28.5" customHeight="1" x14ac:dyDescent="0.5">
      <c r="A9" s="39"/>
      <c r="B9" s="154"/>
      <c r="C9" s="155"/>
      <c r="D9" s="156"/>
      <c r="E9" s="157"/>
      <c r="F9" s="154"/>
      <c r="G9" s="154"/>
      <c r="H9" s="158"/>
      <c r="I9" s="159"/>
      <c r="J9" s="159"/>
      <c r="K9" s="13"/>
    </row>
    <row r="10" spans="1:12" ht="24" customHeight="1" x14ac:dyDescent="0.3">
      <c r="A10" s="373"/>
      <c r="B10" s="160"/>
      <c r="C10" s="40"/>
      <c r="D10" s="40"/>
      <c r="E10" s="40"/>
      <c r="F10" s="40"/>
      <c r="G10" s="40"/>
      <c r="H10" s="40"/>
      <c r="I10" s="40"/>
      <c r="J10" s="374"/>
      <c r="K10" s="97"/>
    </row>
    <row r="11" spans="1:12" ht="45" customHeight="1" x14ac:dyDescent="0.3">
      <c r="A11" s="373"/>
      <c r="B11" s="714" t="s">
        <v>512</v>
      </c>
      <c r="C11" s="714"/>
      <c r="D11" s="714"/>
      <c r="E11" s="714"/>
      <c r="F11" s="714"/>
      <c r="G11" s="714"/>
      <c r="H11" s="714"/>
      <c r="I11" s="714"/>
      <c r="J11" s="714"/>
      <c r="K11" s="714"/>
    </row>
    <row r="12" spans="1:12" ht="337.5" customHeight="1" x14ac:dyDescent="0.3">
      <c r="A12" s="373"/>
      <c r="B12" s="715" t="s">
        <v>513</v>
      </c>
      <c r="C12" s="715"/>
      <c r="D12" s="715"/>
      <c r="E12" s="715"/>
      <c r="F12" s="715"/>
      <c r="G12" s="715"/>
      <c r="H12" s="715"/>
      <c r="I12" s="715"/>
      <c r="J12" s="715"/>
      <c r="K12" s="715"/>
    </row>
    <row r="13" spans="1:12" ht="17.399999999999999" thickBot="1" x14ac:dyDescent="0.35">
      <c r="A13" s="375"/>
      <c r="B13" s="161"/>
      <c r="C13" s="161"/>
      <c r="D13" s="161"/>
      <c r="E13" s="161"/>
      <c r="F13" s="161"/>
      <c r="G13" s="161"/>
      <c r="H13" s="161"/>
      <c r="I13" s="161"/>
      <c r="J13" s="161"/>
      <c r="K13" s="161"/>
    </row>
    <row r="14" spans="1:12" ht="55.5" customHeight="1" thickBot="1" x14ac:dyDescent="0.35">
      <c r="A14" s="375"/>
      <c r="B14" s="723" t="s">
        <v>514</v>
      </c>
      <c r="C14" s="723"/>
      <c r="D14" s="161"/>
      <c r="E14" s="161"/>
      <c r="F14" s="161"/>
      <c r="G14" s="161"/>
      <c r="H14" s="161"/>
      <c r="I14" s="161"/>
      <c r="J14" s="161"/>
      <c r="K14" s="161"/>
    </row>
    <row r="15" spans="1:12" ht="30" customHeight="1" x14ac:dyDescent="0.3">
      <c r="A15" s="375"/>
      <c r="B15" s="181"/>
      <c r="C15" s="181"/>
      <c r="D15" s="181"/>
      <c r="E15" s="168"/>
      <c r="F15" s="168"/>
      <c r="G15" s="168">
        <v>2025</v>
      </c>
      <c r="H15" s="168"/>
      <c r="I15" s="167"/>
      <c r="J15" s="168"/>
      <c r="K15" s="168"/>
      <c r="L15" s="62"/>
    </row>
    <row r="16" spans="1:12" ht="114.75" customHeight="1" thickBot="1" x14ac:dyDescent="0.35">
      <c r="A16" s="375"/>
      <c r="B16" s="192"/>
      <c r="C16" s="192" t="s">
        <v>515</v>
      </c>
      <c r="D16" s="161" t="s">
        <v>516</v>
      </c>
      <c r="E16" s="748" t="s">
        <v>517</v>
      </c>
      <c r="F16" s="748"/>
      <c r="G16" s="748"/>
      <c r="H16" s="748"/>
      <c r="I16" s="748"/>
      <c r="J16" s="748"/>
      <c r="K16" s="748"/>
    </row>
    <row r="17" spans="1:11" ht="30" customHeight="1" x14ac:dyDescent="0.3">
      <c r="A17" s="181"/>
      <c r="B17" s="181"/>
      <c r="C17" s="177"/>
      <c r="D17" s="177"/>
      <c r="E17" s="168"/>
      <c r="F17" s="168"/>
      <c r="G17" s="168">
        <v>2025</v>
      </c>
      <c r="H17" s="168"/>
      <c r="I17" s="167"/>
      <c r="J17" s="168"/>
      <c r="K17" s="168"/>
    </row>
    <row r="18" spans="1:11" ht="102.75" customHeight="1" thickBot="1" x14ac:dyDescent="0.35">
      <c r="A18" s="375"/>
      <c r="B18" s="161"/>
      <c r="C18" s="192" t="s">
        <v>518</v>
      </c>
      <c r="D18" s="161" t="s">
        <v>519</v>
      </c>
      <c r="E18" s="726" t="s">
        <v>520</v>
      </c>
      <c r="F18" s="726"/>
      <c r="G18" s="726"/>
      <c r="H18" s="726"/>
      <c r="I18" s="726"/>
      <c r="J18" s="726"/>
      <c r="K18" s="726"/>
    </row>
    <row r="19" spans="1:11" ht="30" customHeight="1" x14ac:dyDescent="0.4">
      <c r="A19" s="375"/>
      <c r="C19" s="164"/>
      <c r="D19" s="181"/>
      <c r="E19" s="168"/>
      <c r="F19" s="168"/>
      <c r="G19" s="168">
        <v>2025</v>
      </c>
      <c r="H19" s="168"/>
      <c r="I19" s="167"/>
      <c r="J19" s="168"/>
      <c r="K19" s="168"/>
    </row>
    <row r="20" spans="1:11" ht="175.5" customHeight="1" thickBot="1" x14ac:dyDescent="0.35">
      <c r="A20" s="375"/>
      <c r="B20" s="161"/>
      <c r="C20" s="181" t="s">
        <v>521</v>
      </c>
      <c r="D20" s="161" t="s">
        <v>522</v>
      </c>
      <c r="E20" s="726" t="s">
        <v>523</v>
      </c>
      <c r="F20" s="726"/>
      <c r="G20" s="726"/>
      <c r="H20" s="726"/>
      <c r="I20" s="726"/>
      <c r="J20" s="726"/>
      <c r="K20" s="726"/>
    </row>
    <row r="21" spans="1:11" ht="30" customHeight="1" x14ac:dyDescent="0.3">
      <c r="A21" s="375"/>
      <c r="B21" s="181"/>
      <c r="C21" s="245"/>
      <c r="D21" s="196"/>
      <c r="E21" s="168"/>
      <c r="F21" s="168"/>
      <c r="G21" s="168">
        <v>2025</v>
      </c>
      <c r="H21" s="168"/>
      <c r="I21" s="167"/>
      <c r="J21" s="168"/>
      <c r="K21" s="168"/>
    </row>
    <row r="22" spans="1:11" ht="129.75" customHeight="1" thickBot="1" x14ac:dyDescent="0.35">
      <c r="A22" s="375"/>
      <c r="B22" s="161"/>
      <c r="C22" s="192" t="s">
        <v>524</v>
      </c>
      <c r="D22" s="161" t="s">
        <v>525</v>
      </c>
      <c r="E22" s="726" t="s">
        <v>526</v>
      </c>
      <c r="F22" s="726"/>
      <c r="G22" s="726"/>
      <c r="H22" s="726"/>
      <c r="I22" s="726"/>
      <c r="J22" s="726"/>
      <c r="K22" s="726"/>
    </row>
    <row r="23" spans="1:11" ht="30" customHeight="1" x14ac:dyDescent="0.4">
      <c r="A23" s="375"/>
      <c r="C23" s="164"/>
      <c r="D23" s="181"/>
      <c r="E23" s="168"/>
      <c r="F23" s="168"/>
      <c r="G23" s="168">
        <v>2025</v>
      </c>
      <c r="H23" s="168"/>
      <c r="I23" s="167"/>
      <c r="J23" s="168"/>
      <c r="K23" s="168"/>
    </row>
    <row r="24" spans="1:11" ht="129.75" customHeight="1" x14ac:dyDescent="0.3">
      <c r="A24" s="375"/>
      <c r="B24" s="181"/>
      <c r="C24" s="164" t="s">
        <v>527</v>
      </c>
      <c r="D24" s="181" t="s">
        <v>528</v>
      </c>
      <c r="E24" s="725" t="s">
        <v>529</v>
      </c>
      <c r="F24" s="725"/>
      <c r="G24" s="725"/>
      <c r="H24" s="725"/>
      <c r="I24" s="725"/>
      <c r="J24" s="725"/>
      <c r="K24" s="725"/>
    </row>
    <row r="25" spans="1:11" ht="80.25" customHeight="1" x14ac:dyDescent="0.3">
      <c r="A25" s="375"/>
      <c r="B25" s="761" t="s">
        <v>530</v>
      </c>
      <c r="C25" s="761"/>
      <c r="D25" s="761"/>
      <c r="E25" s="761"/>
      <c r="F25" s="761"/>
      <c r="G25" s="761"/>
      <c r="H25" s="761"/>
      <c r="I25" s="761"/>
      <c r="J25" s="761"/>
      <c r="K25" s="761"/>
    </row>
    <row r="26" spans="1:11" ht="17.399999999999999" thickBot="1" x14ac:dyDescent="0.35">
      <c r="A26" s="375"/>
      <c r="B26" s="161"/>
      <c r="C26" s="161"/>
      <c r="D26" s="161"/>
      <c r="E26" s="161"/>
      <c r="F26" s="161"/>
      <c r="G26" s="161"/>
      <c r="H26" s="161"/>
      <c r="I26" s="161"/>
      <c r="J26" s="161"/>
      <c r="K26" s="161"/>
    </row>
    <row r="27" spans="1:11" ht="30" customHeight="1" x14ac:dyDescent="0.3">
      <c r="A27" s="375"/>
      <c r="B27" s="181"/>
      <c r="C27" s="181"/>
      <c r="D27" s="181"/>
      <c r="E27" s="181">
        <v>2023</v>
      </c>
      <c r="F27" s="181">
        <v>2024</v>
      </c>
      <c r="G27" s="181">
        <v>2025</v>
      </c>
      <c r="H27" s="181" t="s">
        <v>179</v>
      </c>
      <c r="I27" s="167" t="s">
        <v>180</v>
      </c>
      <c r="J27" s="186"/>
      <c r="K27" s="186"/>
    </row>
    <row r="28" spans="1:11" ht="36" customHeight="1" x14ac:dyDescent="0.3">
      <c r="A28" s="375"/>
      <c r="B28" s="97"/>
      <c r="C28" s="700" t="s">
        <v>531</v>
      </c>
      <c r="D28" s="233" t="s">
        <v>532</v>
      </c>
      <c r="E28" s="427">
        <v>1</v>
      </c>
      <c r="F28" s="427">
        <v>1</v>
      </c>
      <c r="G28" s="427">
        <v>2</v>
      </c>
      <c r="H28" s="203">
        <f>(G28-F28)/F28</f>
        <v>1</v>
      </c>
      <c r="I28" s="778"/>
      <c r="J28" s="778"/>
      <c r="K28" s="778"/>
    </row>
    <row r="29" spans="1:11" ht="36" customHeight="1" x14ac:dyDescent="0.3">
      <c r="A29" s="375"/>
      <c r="B29" s="97"/>
      <c r="C29" s="700"/>
      <c r="D29" s="433" t="s">
        <v>533</v>
      </c>
      <c r="E29" s="427">
        <v>0.06</v>
      </c>
      <c r="F29" s="427">
        <v>0.02</v>
      </c>
      <c r="G29" s="427">
        <v>2.9000000000000001E-2</v>
      </c>
      <c r="H29" s="203">
        <f>(G29-F29)/F29</f>
        <v>0.45000000000000007</v>
      </c>
      <c r="I29" s="778"/>
      <c r="J29" s="778"/>
      <c r="K29" s="778"/>
    </row>
    <row r="30" spans="1:11" ht="33.6" x14ac:dyDescent="0.3">
      <c r="A30" s="375"/>
      <c r="B30" s="97"/>
      <c r="C30" s="700"/>
      <c r="D30" s="190" t="s">
        <v>534</v>
      </c>
      <c r="E30" s="207">
        <v>0</v>
      </c>
      <c r="F30" s="207">
        <v>0</v>
      </c>
      <c r="G30" s="207">
        <v>0</v>
      </c>
      <c r="H30" s="203" t="s">
        <v>122</v>
      </c>
      <c r="I30" s="778"/>
      <c r="J30" s="778"/>
      <c r="K30" s="778"/>
    </row>
    <row r="31" spans="1:11" ht="33.6" x14ac:dyDescent="0.3">
      <c r="A31" s="375"/>
      <c r="B31" s="97"/>
      <c r="C31" s="700"/>
      <c r="D31" s="190" t="s">
        <v>535</v>
      </c>
      <c r="E31" s="207">
        <v>0</v>
      </c>
      <c r="F31" s="207">
        <v>0</v>
      </c>
      <c r="G31" s="207">
        <v>0</v>
      </c>
      <c r="H31" s="203" t="s">
        <v>122</v>
      </c>
      <c r="I31" s="778"/>
      <c r="J31" s="778"/>
      <c r="K31" s="778"/>
    </row>
    <row r="32" spans="1:11" ht="33.6" x14ac:dyDescent="0.3">
      <c r="A32" s="375"/>
      <c r="B32" s="97"/>
      <c r="C32" s="700"/>
      <c r="D32" s="190" t="s">
        <v>536</v>
      </c>
      <c r="E32" s="207">
        <v>1</v>
      </c>
      <c r="F32" s="207">
        <v>1</v>
      </c>
      <c r="G32" s="207">
        <v>2</v>
      </c>
      <c r="H32" s="203">
        <f>(G32-F32)/F32</f>
        <v>1</v>
      </c>
      <c r="I32" s="778"/>
      <c r="J32" s="778"/>
      <c r="K32" s="778"/>
    </row>
    <row r="33" spans="1:11" ht="33.6" x14ac:dyDescent="0.3">
      <c r="A33" s="375"/>
      <c r="B33" s="97"/>
      <c r="C33" s="700"/>
      <c r="D33" s="190" t="s">
        <v>537</v>
      </c>
      <c r="E33" s="207">
        <v>0.06</v>
      </c>
      <c r="F33" s="207">
        <v>4.9000000000000002E-2</v>
      </c>
      <c r="G33" s="207">
        <v>8.5999999999999993E-2</v>
      </c>
      <c r="H33" s="203">
        <f>(G33-F33)/F33</f>
        <v>0.75510204081632637</v>
      </c>
      <c r="I33" s="778"/>
      <c r="J33" s="778"/>
      <c r="K33" s="778"/>
    </row>
    <row r="34" spans="1:11" ht="33.6" x14ac:dyDescent="0.3">
      <c r="A34" s="375"/>
      <c r="B34" s="97"/>
      <c r="C34" s="700"/>
      <c r="D34" s="190" t="s">
        <v>538</v>
      </c>
      <c r="E34" s="207">
        <v>0</v>
      </c>
      <c r="F34" s="207">
        <v>0</v>
      </c>
      <c r="G34" s="207">
        <v>0</v>
      </c>
      <c r="H34" s="203" t="s">
        <v>122</v>
      </c>
      <c r="I34" s="778"/>
      <c r="J34" s="778"/>
      <c r="K34" s="778"/>
    </row>
    <row r="35" spans="1:11" ht="36" customHeight="1" x14ac:dyDescent="0.3">
      <c r="A35" s="375"/>
      <c r="B35" s="181"/>
      <c r="C35" s="700"/>
      <c r="D35" s="190" t="s">
        <v>539</v>
      </c>
      <c r="E35" s="207">
        <v>0</v>
      </c>
      <c r="F35" s="207">
        <v>0</v>
      </c>
      <c r="G35" s="207">
        <v>0</v>
      </c>
      <c r="H35" s="203" t="s">
        <v>122</v>
      </c>
      <c r="I35" s="778"/>
      <c r="J35" s="778"/>
      <c r="K35" s="778"/>
    </row>
    <row r="36" spans="1:11" ht="33.6" x14ac:dyDescent="0.3">
      <c r="A36" s="375"/>
      <c r="B36" s="181"/>
      <c r="C36" s="700"/>
      <c r="D36" s="233" t="s">
        <v>540</v>
      </c>
      <c r="E36" s="427">
        <v>175</v>
      </c>
      <c r="F36" s="427">
        <v>370</v>
      </c>
      <c r="G36" s="427">
        <v>385</v>
      </c>
      <c r="H36" s="203">
        <f t="shared" ref="H36:H41" si="0">(G36-F36)/F36</f>
        <v>4.0540540540540543E-2</v>
      </c>
      <c r="I36" s="778"/>
      <c r="J36" s="778"/>
      <c r="K36" s="778"/>
    </row>
    <row r="37" spans="1:11" ht="33.6" x14ac:dyDescent="0.3">
      <c r="A37" s="375"/>
      <c r="B37" s="181"/>
      <c r="C37" s="700"/>
      <c r="D37" s="233" t="s">
        <v>541</v>
      </c>
      <c r="E37" s="427">
        <v>4.3</v>
      </c>
      <c r="F37" s="427">
        <v>7.47</v>
      </c>
      <c r="G37" s="427">
        <v>5.65</v>
      </c>
      <c r="H37" s="203">
        <f t="shared" si="0"/>
        <v>-0.24364123159303874</v>
      </c>
      <c r="I37" s="778"/>
      <c r="J37" s="778"/>
      <c r="K37" s="778"/>
    </row>
    <row r="38" spans="1:11" ht="50.4" x14ac:dyDescent="0.3">
      <c r="A38" s="375"/>
      <c r="B38" s="181"/>
      <c r="C38" s="700"/>
      <c r="D38" s="190" t="s">
        <v>542</v>
      </c>
      <c r="E38" s="207">
        <v>20</v>
      </c>
      <c r="F38" s="207">
        <v>45</v>
      </c>
      <c r="G38" s="207">
        <v>55</v>
      </c>
      <c r="H38" s="203">
        <f t="shared" si="0"/>
        <v>0.22222222222222221</v>
      </c>
      <c r="I38" s="778"/>
      <c r="J38" s="778"/>
      <c r="K38" s="778"/>
    </row>
    <row r="39" spans="1:11" ht="54" customHeight="1" x14ac:dyDescent="0.3">
      <c r="A39" s="375"/>
      <c r="B39" s="181"/>
      <c r="C39" s="700"/>
      <c r="D39" s="190" t="s">
        <v>543</v>
      </c>
      <c r="E39" s="207">
        <v>0.79</v>
      </c>
      <c r="F39" s="207">
        <v>1.56</v>
      </c>
      <c r="G39" s="207">
        <v>1.22</v>
      </c>
      <c r="H39" s="203">
        <f t="shared" si="0"/>
        <v>-0.21794871794871798</v>
      </c>
      <c r="I39" s="778"/>
      <c r="J39" s="778"/>
      <c r="K39" s="778"/>
    </row>
    <row r="40" spans="1:11" ht="54" customHeight="1" x14ac:dyDescent="0.3">
      <c r="A40" s="375"/>
      <c r="B40" s="181"/>
      <c r="C40" s="700"/>
      <c r="D40" s="190" t="s">
        <v>544</v>
      </c>
      <c r="E40" s="207">
        <v>124</v>
      </c>
      <c r="F40" s="207">
        <v>300</v>
      </c>
      <c r="G40" s="207">
        <v>312</v>
      </c>
      <c r="H40" s="203">
        <f t="shared" si="0"/>
        <v>0.04</v>
      </c>
      <c r="I40" s="778"/>
      <c r="J40" s="778"/>
      <c r="K40" s="778"/>
    </row>
    <row r="41" spans="1:11" ht="50.4" x14ac:dyDescent="0.3">
      <c r="A41" s="375"/>
      <c r="B41" s="181"/>
      <c r="C41" s="700"/>
      <c r="D41" s="190" t="s">
        <v>545</v>
      </c>
      <c r="E41" s="207">
        <v>9.3000000000000007</v>
      </c>
      <c r="F41" s="207">
        <v>15.9</v>
      </c>
      <c r="G41" s="207">
        <v>14.4</v>
      </c>
      <c r="H41" s="203">
        <f t="shared" si="0"/>
        <v>-9.4339622641509427E-2</v>
      </c>
      <c r="I41" s="778"/>
      <c r="J41" s="778"/>
      <c r="K41" s="778"/>
    </row>
    <row r="42" spans="1:11" ht="50.4" x14ac:dyDescent="0.3">
      <c r="A42" s="375"/>
      <c r="B42" s="181"/>
      <c r="C42" s="700"/>
      <c r="D42" s="190" t="s">
        <v>546</v>
      </c>
      <c r="E42" s="207">
        <v>31</v>
      </c>
      <c r="F42" s="207">
        <v>25</v>
      </c>
      <c r="G42" s="207">
        <v>18</v>
      </c>
      <c r="H42" s="203">
        <f t="shared" ref="H42:H51" si="1">(G42-F42)/F42</f>
        <v>-0.28000000000000003</v>
      </c>
      <c r="I42" s="778"/>
      <c r="J42" s="778"/>
      <c r="K42" s="778"/>
    </row>
    <row r="43" spans="1:11" ht="54" customHeight="1" x14ac:dyDescent="0.3">
      <c r="A43" s="375"/>
      <c r="B43" s="181"/>
      <c r="C43" s="700"/>
      <c r="D43" s="190" t="s">
        <v>547</v>
      </c>
      <c r="E43" s="207">
        <v>14.6</v>
      </c>
      <c r="F43" s="207">
        <v>14.1</v>
      </c>
      <c r="G43" s="207">
        <v>12.1</v>
      </c>
      <c r="H43" s="203">
        <f t="shared" si="1"/>
        <v>-0.14184397163120568</v>
      </c>
      <c r="I43" s="778"/>
      <c r="J43" s="778"/>
      <c r="K43" s="778"/>
    </row>
    <row r="44" spans="1:11" ht="54" customHeight="1" x14ac:dyDescent="0.3">
      <c r="A44" s="375"/>
      <c r="B44" s="181"/>
      <c r="C44" s="700"/>
      <c r="D44" s="233" t="s">
        <v>548</v>
      </c>
      <c r="E44" s="427">
        <v>568</v>
      </c>
      <c r="F44" s="427">
        <v>327</v>
      </c>
      <c r="G44" s="427">
        <v>646</v>
      </c>
      <c r="H44" s="203">
        <f t="shared" si="1"/>
        <v>0.97553516819571862</v>
      </c>
      <c r="I44" s="778"/>
      <c r="J44" s="778"/>
      <c r="K44" s="778"/>
    </row>
    <row r="45" spans="1:11" ht="54" customHeight="1" x14ac:dyDescent="0.3">
      <c r="A45" s="375"/>
      <c r="B45" s="181"/>
      <c r="C45" s="700"/>
      <c r="D45" s="233" t="s">
        <v>549</v>
      </c>
      <c r="E45" s="427">
        <v>13.9</v>
      </c>
      <c r="F45" s="427">
        <v>6.6</v>
      </c>
      <c r="G45" s="427">
        <v>9.5</v>
      </c>
      <c r="H45" s="203">
        <f t="shared" si="1"/>
        <v>0.43939393939393945</v>
      </c>
      <c r="I45" s="778"/>
      <c r="J45" s="778"/>
      <c r="K45" s="778"/>
    </row>
    <row r="46" spans="1:11" ht="54" customHeight="1" x14ac:dyDescent="0.3">
      <c r="A46" s="375"/>
      <c r="B46" s="181"/>
      <c r="C46" s="700"/>
      <c r="D46" s="190" t="s">
        <v>550</v>
      </c>
      <c r="E46" s="207">
        <v>246</v>
      </c>
      <c r="F46" s="207">
        <v>204</v>
      </c>
      <c r="G46" s="207">
        <v>473</v>
      </c>
      <c r="H46" s="203">
        <f t="shared" si="1"/>
        <v>1.3186274509803921</v>
      </c>
      <c r="I46" s="779" t="s">
        <v>551</v>
      </c>
      <c r="J46" s="779"/>
      <c r="K46" s="779"/>
    </row>
    <row r="47" spans="1:11" ht="54" customHeight="1" x14ac:dyDescent="0.3">
      <c r="A47" s="375"/>
      <c r="B47" s="181"/>
      <c r="C47" s="700"/>
      <c r="D47" s="190" t="s">
        <v>552</v>
      </c>
      <c r="E47" s="207">
        <v>9.6999999999999993</v>
      </c>
      <c r="F47" s="207">
        <v>7.1</v>
      </c>
      <c r="G47" s="207">
        <v>10.5</v>
      </c>
      <c r="H47" s="203">
        <f t="shared" si="1"/>
        <v>0.4788732394366198</v>
      </c>
      <c r="I47" s="778"/>
      <c r="J47" s="778"/>
      <c r="K47" s="778"/>
    </row>
    <row r="48" spans="1:11" ht="54" customHeight="1" x14ac:dyDescent="0.3">
      <c r="A48" s="375"/>
      <c r="B48" s="181"/>
      <c r="C48" s="700"/>
      <c r="D48" s="190" t="s">
        <v>553</v>
      </c>
      <c r="E48" s="207">
        <v>219</v>
      </c>
      <c r="F48" s="207">
        <v>118</v>
      </c>
      <c r="G48" s="207">
        <v>168</v>
      </c>
      <c r="H48" s="203">
        <f t="shared" si="1"/>
        <v>0.42372881355932202</v>
      </c>
      <c r="I48" s="778"/>
      <c r="J48" s="778"/>
      <c r="K48" s="778"/>
    </row>
    <row r="49" spans="1:11" ht="54" customHeight="1" x14ac:dyDescent="0.3">
      <c r="A49" s="375"/>
      <c r="B49" s="181"/>
      <c r="C49" s="700"/>
      <c r="D49" s="190" t="s">
        <v>554</v>
      </c>
      <c r="E49" s="207">
        <v>16.399999999999999</v>
      </c>
      <c r="F49" s="207">
        <v>6.3</v>
      </c>
      <c r="G49" s="207">
        <v>7.8</v>
      </c>
      <c r="H49" s="203">
        <f t="shared" si="1"/>
        <v>0.23809523809523811</v>
      </c>
      <c r="I49" s="778"/>
      <c r="J49" s="778"/>
      <c r="K49" s="778"/>
    </row>
    <row r="50" spans="1:11" ht="54" customHeight="1" x14ac:dyDescent="0.3">
      <c r="A50" s="375"/>
      <c r="B50" s="181"/>
      <c r="C50" s="700"/>
      <c r="D50" s="190" t="s">
        <v>555</v>
      </c>
      <c r="E50" s="207">
        <v>103</v>
      </c>
      <c r="F50" s="207">
        <v>5</v>
      </c>
      <c r="G50" s="207">
        <v>5</v>
      </c>
      <c r="H50" s="203">
        <f t="shared" si="1"/>
        <v>0</v>
      </c>
      <c r="I50" s="778"/>
      <c r="J50" s="778"/>
      <c r="K50" s="778"/>
    </row>
    <row r="51" spans="1:11" ht="54" customHeight="1" thickBot="1" x14ac:dyDescent="0.35">
      <c r="A51" s="375"/>
      <c r="B51" s="161"/>
      <c r="C51" s="717"/>
      <c r="D51" s="196" t="s">
        <v>556</v>
      </c>
      <c r="E51" s="208">
        <v>48.5</v>
      </c>
      <c r="F51" s="208">
        <v>2.8</v>
      </c>
      <c r="G51" s="208">
        <v>3.4</v>
      </c>
      <c r="H51" s="185">
        <f t="shared" si="1"/>
        <v>0.21428571428571433</v>
      </c>
      <c r="I51" s="161"/>
      <c r="J51" s="161"/>
      <c r="K51" s="161"/>
    </row>
    <row r="52" spans="1:11" ht="30" customHeight="1" x14ac:dyDescent="0.3">
      <c r="A52" s="375"/>
      <c r="B52" s="237"/>
      <c r="C52" s="177"/>
      <c r="D52" s="381"/>
      <c r="E52" s="168">
        <v>2023</v>
      </c>
      <c r="F52" s="168">
        <v>2024</v>
      </c>
      <c r="G52" s="168">
        <v>2025</v>
      </c>
      <c r="H52" s="168" t="s">
        <v>179</v>
      </c>
      <c r="I52" s="167" t="s">
        <v>180</v>
      </c>
      <c r="J52" s="186"/>
      <c r="K52" s="186"/>
    </row>
    <row r="53" spans="1:11" ht="69.900000000000006" customHeight="1" x14ac:dyDescent="0.3">
      <c r="A53" s="375"/>
      <c r="B53" s="237"/>
      <c r="C53" s="700" t="s">
        <v>557</v>
      </c>
      <c r="D53" s="132" t="s">
        <v>558</v>
      </c>
      <c r="E53" s="177">
        <v>40</v>
      </c>
      <c r="F53" s="177">
        <v>45</v>
      </c>
      <c r="G53" s="177">
        <v>205</v>
      </c>
      <c r="H53" s="203">
        <f>(G53-F53)/F53</f>
        <v>3.5555555555555554</v>
      </c>
      <c r="I53" s="718" t="s">
        <v>559</v>
      </c>
      <c r="J53" s="718"/>
      <c r="K53" s="718"/>
    </row>
    <row r="54" spans="1:11" ht="69.900000000000006" customHeight="1" x14ac:dyDescent="0.3">
      <c r="A54" s="375"/>
      <c r="B54" s="237"/>
      <c r="C54" s="700"/>
      <c r="D54" s="190" t="s">
        <v>560</v>
      </c>
      <c r="E54" s="209">
        <v>4</v>
      </c>
      <c r="F54" s="209">
        <v>3</v>
      </c>
      <c r="G54" s="209">
        <v>1</v>
      </c>
      <c r="H54" s="203">
        <f>(G54-F54)/F54</f>
        <v>-0.66666666666666663</v>
      </c>
      <c r="I54" s="725"/>
      <c r="J54" s="725"/>
      <c r="K54" s="725"/>
    </row>
    <row r="55" spans="1:11" ht="69.900000000000006" customHeight="1" x14ac:dyDescent="0.3">
      <c r="A55" s="375"/>
      <c r="B55" s="237"/>
      <c r="C55" s="700"/>
      <c r="D55" s="190" t="s">
        <v>561</v>
      </c>
      <c r="E55" s="209">
        <v>36</v>
      </c>
      <c r="F55" s="209">
        <v>42</v>
      </c>
      <c r="G55" s="209">
        <v>204</v>
      </c>
      <c r="H55" s="203">
        <f>(G55-F55)/F55</f>
        <v>3.8571428571428572</v>
      </c>
      <c r="I55" s="725"/>
      <c r="J55" s="725"/>
      <c r="K55" s="725"/>
    </row>
    <row r="56" spans="1:11" ht="69.900000000000006" customHeight="1" thickBot="1" x14ac:dyDescent="0.35">
      <c r="A56" s="375"/>
      <c r="B56" s="161"/>
      <c r="C56" s="717"/>
      <c r="D56" s="191" t="s">
        <v>562</v>
      </c>
      <c r="E56" s="191" t="s">
        <v>122</v>
      </c>
      <c r="F56" s="191">
        <v>0</v>
      </c>
      <c r="G56" s="191">
        <v>0</v>
      </c>
      <c r="H56" s="185">
        <v>0</v>
      </c>
      <c r="I56" s="726"/>
      <c r="J56" s="726"/>
      <c r="K56" s="726"/>
    </row>
    <row r="57" spans="1:11" ht="30" customHeight="1" thickBot="1" x14ac:dyDescent="0.45">
      <c r="A57" s="380"/>
      <c r="B57" s="723" t="s">
        <v>563</v>
      </c>
      <c r="C57" s="723"/>
      <c r="D57" s="161"/>
      <c r="E57" s="161"/>
      <c r="F57" s="161"/>
      <c r="G57" s="161"/>
      <c r="H57" s="161"/>
      <c r="I57" s="161"/>
      <c r="J57" s="161"/>
      <c r="K57" s="161"/>
    </row>
    <row r="58" spans="1:11" ht="30" customHeight="1" x14ac:dyDescent="0.4">
      <c r="A58" s="380"/>
      <c r="B58" s="181"/>
      <c r="C58" s="181"/>
      <c r="D58" s="181"/>
      <c r="E58" s="428"/>
      <c r="F58" s="428"/>
      <c r="G58" s="229">
        <v>2025</v>
      </c>
      <c r="H58" s="428"/>
      <c r="I58" s="167" t="s">
        <v>180</v>
      </c>
      <c r="J58" s="186"/>
      <c r="K58" s="186"/>
    </row>
    <row r="59" spans="1:11" ht="35.1" customHeight="1" x14ac:dyDescent="0.4">
      <c r="A59" s="380"/>
      <c r="B59" s="181"/>
      <c r="C59" s="181"/>
      <c r="D59" s="223"/>
      <c r="E59" s="223"/>
      <c r="F59" s="223" t="s">
        <v>564</v>
      </c>
      <c r="G59" s="223" t="s">
        <v>565</v>
      </c>
      <c r="H59" s="181"/>
      <c r="I59" s="718" t="s">
        <v>566</v>
      </c>
      <c r="J59" s="718"/>
      <c r="K59" s="718"/>
    </row>
    <row r="60" spans="1:11" ht="30" customHeight="1" x14ac:dyDescent="0.4">
      <c r="A60" s="380"/>
      <c r="B60" s="97"/>
      <c r="C60" s="700" t="s">
        <v>567</v>
      </c>
      <c r="D60" s="169" t="s">
        <v>252</v>
      </c>
      <c r="E60" s="207"/>
      <c r="F60" s="195">
        <v>0.31159999999999999</v>
      </c>
      <c r="G60" s="195">
        <v>1.5E-3</v>
      </c>
      <c r="H60" s="203"/>
      <c r="I60" s="725"/>
      <c r="J60" s="725"/>
      <c r="K60" s="725"/>
    </row>
    <row r="61" spans="1:11" ht="30" customHeight="1" x14ac:dyDescent="0.4">
      <c r="A61" s="380"/>
      <c r="B61" s="97"/>
      <c r="C61" s="700"/>
      <c r="D61" s="171" t="s">
        <v>253</v>
      </c>
      <c r="E61" s="207"/>
      <c r="F61" s="195">
        <v>0.308</v>
      </c>
      <c r="G61" s="195">
        <v>0</v>
      </c>
      <c r="H61" s="203"/>
      <c r="I61" s="725"/>
      <c r="J61" s="725"/>
      <c r="K61" s="725"/>
    </row>
    <row r="62" spans="1:11" ht="30" customHeight="1" x14ac:dyDescent="0.4">
      <c r="A62" s="380"/>
      <c r="B62" s="97"/>
      <c r="C62" s="700"/>
      <c r="D62" s="171" t="s">
        <v>254</v>
      </c>
      <c r="E62" s="207"/>
      <c r="F62" s="195">
        <v>0.1174</v>
      </c>
      <c r="G62" s="195">
        <v>0</v>
      </c>
      <c r="H62" s="203"/>
      <c r="I62" s="725"/>
      <c r="J62" s="725"/>
      <c r="K62" s="725"/>
    </row>
    <row r="63" spans="1:11" ht="30" customHeight="1" x14ac:dyDescent="0.4">
      <c r="A63" s="380"/>
      <c r="B63" s="97"/>
      <c r="C63" s="700"/>
      <c r="D63" s="171" t="s">
        <v>255</v>
      </c>
      <c r="E63" s="207"/>
      <c r="F63" s="195">
        <v>1.3716999999999999</v>
      </c>
      <c r="G63" s="195">
        <v>0</v>
      </c>
      <c r="H63" s="212"/>
      <c r="I63" s="725"/>
      <c r="J63" s="725"/>
      <c r="K63" s="725"/>
    </row>
    <row r="64" spans="1:11" ht="30" customHeight="1" x14ac:dyDescent="0.4">
      <c r="A64" s="380"/>
      <c r="B64" s="97"/>
      <c r="C64" s="700"/>
      <c r="D64" s="171" t="s">
        <v>257</v>
      </c>
      <c r="E64" s="207"/>
      <c r="F64" s="195">
        <v>0.1085</v>
      </c>
      <c r="G64" s="195">
        <v>0</v>
      </c>
      <c r="H64" s="195"/>
      <c r="I64" s="725"/>
      <c r="J64" s="725"/>
      <c r="K64" s="725"/>
    </row>
    <row r="65" spans="1:11" ht="30" customHeight="1" x14ac:dyDescent="0.4">
      <c r="A65" s="380"/>
      <c r="B65" s="97"/>
      <c r="C65" s="700"/>
      <c r="D65" s="171" t="s">
        <v>258</v>
      </c>
      <c r="E65" s="207"/>
      <c r="F65" s="195">
        <v>3.0599999999999999E-2</v>
      </c>
      <c r="G65" s="195">
        <v>1.5E-3</v>
      </c>
      <c r="H65" s="195"/>
      <c r="I65" s="725"/>
      <c r="J65" s="725"/>
      <c r="K65" s="725"/>
    </row>
    <row r="66" spans="1:11" ht="30" customHeight="1" thickBot="1" x14ac:dyDescent="0.45">
      <c r="A66" s="380"/>
      <c r="B66" s="97"/>
      <c r="C66" s="700"/>
      <c r="D66" s="221" t="s">
        <v>259</v>
      </c>
      <c r="E66" s="230"/>
      <c r="F66" s="231">
        <v>0.35720000000000002</v>
      </c>
      <c r="G66" s="231">
        <v>0</v>
      </c>
      <c r="H66" s="231"/>
      <c r="I66" s="725"/>
      <c r="J66" s="725"/>
      <c r="K66" s="725"/>
    </row>
    <row r="67" spans="1:11" ht="30" customHeight="1" x14ac:dyDescent="0.4">
      <c r="A67" s="380"/>
      <c r="B67" s="417"/>
      <c r="C67" s="473"/>
      <c r="D67" s="347"/>
      <c r="E67" s="502"/>
      <c r="F67" s="502"/>
      <c r="G67" s="244">
        <v>2025</v>
      </c>
      <c r="H67" s="502"/>
      <c r="I67" s="502"/>
      <c r="J67" s="502"/>
      <c r="K67" s="502"/>
    </row>
    <row r="68" spans="1:11" ht="125.25" customHeight="1" x14ac:dyDescent="0.4">
      <c r="C68" s="181" t="s">
        <v>568</v>
      </c>
      <c r="E68" s="777" t="s">
        <v>569</v>
      </c>
      <c r="F68" s="777"/>
      <c r="G68" s="777"/>
      <c r="H68" s="777"/>
      <c r="I68" s="777"/>
      <c r="J68" s="777"/>
      <c r="K68" s="777"/>
    </row>
    <row r="69" spans="1:11" ht="15" customHeight="1" x14ac:dyDescent="0.4">
      <c r="C69" s="181"/>
      <c r="K69" s="23"/>
    </row>
    <row r="70" spans="1:11" ht="15" hidden="1" customHeight="1" x14ac:dyDescent="0.4">
      <c r="C70" s="181"/>
      <c r="K70" s="23"/>
    </row>
    <row r="71" spans="1:11" ht="15" hidden="1" customHeight="1" x14ac:dyDescent="0.4">
      <c r="C71" s="181"/>
      <c r="K71" s="23"/>
    </row>
    <row r="72" spans="1:11" ht="15" hidden="1" customHeight="1" x14ac:dyDescent="0.4">
      <c r="C72" s="181"/>
      <c r="K72" s="23"/>
    </row>
    <row r="73" spans="1:11" ht="15" hidden="1" customHeight="1" x14ac:dyDescent="0.4">
      <c r="C73" s="181"/>
      <c r="K73" s="23"/>
    </row>
    <row r="74" spans="1:11" ht="15" hidden="1" customHeight="1" x14ac:dyDescent="0.4">
      <c r="C74" s="181"/>
      <c r="K74" s="23"/>
    </row>
    <row r="75" spans="1:11" ht="15" hidden="1" customHeight="1" x14ac:dyDescent="0.4">
      <c r="K75" s="23"/>
    </row>
    <row r="76" spans="1:11" ht="15" hidden="1" customHeight="1" x14ac:dyDescent="0.4">
      <c r="K76" s="23"/>
    </row>
    <row r="77" spans="1:11" ht="15" hidden="1" customHeight="1" x14ac:dyDescent="0.4">
      <c r="K77" s="23"/>
    </row>
    <row r="78" spans="1:11" ht="15" hidden="1" customHeight="1" x14ac:dyDescent="0.4">
      <c r="K78" s="23"/>
    </row>
    <row r="79" spans="1:11" ht="15" hidden="1" customHeight="1" x14ac:dyDescent="0.4">
      <c r="K79" s="23"/>
    </row>
    <row r="80" spans="1:11" ht="15" hidden="1" customHeight="1" x14ac:dyDescent="0.4">
      <c r="K80" s="23"/>
    </row>
    <row r="81" spans="11:11" ht="15" hidden="1" customHeight="1" x14ac:dyDescent="0.4">
      <c r="K81" s="23"/>
    </row>
    <row r="82" spans="11:11" ht="15" hidden="1" customHeight="1" x14ac:dyDescent="0.4">
      <c r="K82" s="23"/>
    </row>
    <row r="83" spans="11:11" ht="15" hidden="1" customHeight="1" x14ac:dyDescent="0.4">
      <c r="K83" s="23"/>
    </row>
    <row r="84" spans="11:11" ht="15" hidden="1" customHeight="1" x14ac:dyDescent="0.4">
      <c r="K84" s="23"/>
    </row>
    <row r="85" spans="11:11" ht="15" hidden="1" customHeight="1" x14ac:dyDescent="0.4">
      <c r="K85" s="23"/>
    </row>
    <row r="86" spans="11:11" ht="15" hidden="1" customHeight="1" x14ac:dyDescent="0.4">
      <c r="K86" s="23"/>
    </row>
    <row r="87" spans="11:11" ht="15" hidden="1" customHeight="1" x14ac:dyDescent="0.4">
      <c r="K87" s="23"/>
    </row>
    <row r="88" spans="11:11" ht="15" hidden="1" customHeight="1" x14ac:dyDescent="0.4">
      <c r="K88" s="23"/>
    </row>
    <row r="89" spans="11:11" ht="15" hidden="1" customHeight="1" x14ac:dyDescent="0.4">
      <c r="K89" s="23"/>
    </row>
    <row r="90" spans="11:11" ht="15" hidden="1" customHeight="1" x14ac:dyDescent="0.4">
      <c r="K90" s="23"/>
    </row>
    <row r="91" spans="11:11" ht="15" hidden="1" customHeight="1" x14ac:dyDescent="0.4">
      <c r="K91" s="23"/>
    </row>
    <row r="92" spans="11:11" ht="0" hidden="1" customHeight="1" x14ac:dyDescent="0.4">
      <c r="K92" s="23"/>
    </row>
    <row r="93" spans="11:11" ht="0" hidden="1" customHeight="1" x14ac:dyDescent="0.4">
      <c r="K93" s="23"/>
    </row>
    <row r="94" spans="11:11" ht="0" hidden="1" customHeight="1" x14ac:dyDescent="0.4">
      <c r="K94" s="23"/>
    </row>
    <row r="1048576" ht="18.75" hidden="1" customHeight="1" x14ac:dyDescent="0.4"/>
  </sheetData>
  <mergeCells count="40">
    <mergeCell ref="C60:C66"/>
    <mergeCell ref="B57:C57"/>
    <mergeCell ref="C53:C56"/>
    <mergeCell ref="I47:K47"/>
    <mergeCell ref="I48:K48"/>
    <mergeCell ref="I49:K49"/>
    <mergeCell ref="I50:K50"/>
    <mergeCell ref="B8:C8"/>
    <mergeCell ref="B11:K11"/>
    <mergeCell ref="B12:K12"/>
    <mergeCell ref="B14:C14"/>
    <mergeCell ref="E16:K16"/>
    <mergeCell ref="E18:K18"/>
    <mergeCell ref="E22:K22"/>
    <mergeCell ref="E24:K24"/>
    <mergeCell ref="B25:K25"/>
    <mergeCell ref="C28:C51"/>
    <mergeCell ref="I46:K46"/>
    <mergeCell ref="I28:K28"/>
    <mergeCell ref="I29:K29"/>
    <mergeCell ref="E20:K20"/>
    <mergeCell ref="I30:K30"/>
    <mergeCell ref="I31:K31"/>
    <mergeCell ref="I32:K32"/>
    <mergeCell ref="I33:K33"/>
    <mergeCell ref="I34:K34"/>
    <mergeCell ref="I35:K35"/>
    <mergeCell ref="I36:K36"/>
    <mergeCell ref="E68:K68"/>
    <mergeCell ref="I37:K37"/>
    <mergeCell ref="I38:K38"/>
    <mergeCell ref="I39:K39"/>
    <mergeCell ref="I40:K40"/>
    <mergeCell ref="I41:K41"/>
    <mergeCell ref="I42:K42"/>
    <mergeCell ref="I43:K43"/>
    <mergeCell ref="I44:K44"/>
    <mergeCell ref="I45:K45"/>
    <mergeCell ref="I59:K66"/>
    <mergeCell ref="I53:K56"/>
  </mergeCells>
  <hyperlinks>
    <hyperlink ref="B4" location="'Ética, riesgos y cumplimiento'!A1" display="Ética, gestión de riesgos y cumplimiento" xr:uid="{BB89BD34-0581-4C52-BC4A-9B9AD1B46222}"/>
    <hyperlink ref="C4" location="'Presencia en el Mercado'!A1" display="Presencia en el Mercado" xr:uid="{1FD42291-8785-4CF6-A847-1377FC824A32}"/>
    <hyperlink ref="D4" location="'Cambio climático'!A1" display="Cambio climático" xr:uid="{92D0CADF-1198-446A-A93F-F7113811C1FC}"/>
    <hyperlink ref="E4" location="'Gestión hídrica'!A1" display="Gestión hídrica" xr:uid="{8EC8D66D-27F4-43C0-AD63-9C31D44F0E6D}"/>
    <hyperlink ref="E3" location="Presentación!A1" display="Presentación" xr:uid="{35FF0C41-7285-4AE5-B25C-971BA7BB3BC5}"/>
    <hyperlink ref="F3" location="'Compromiso con laSostenibilidad'!A1" display="Compromiso con la Sostenibilidad" xr:uid="{54948417-E9C6-449E-AE53-BF34C9816FBB}"/>
    <hyperlink ref="G3" location="Materialidad!A1" display="Materialidad" xr:uid="{24F71135-E4C7-4262-B64A-400DE7483EA0}"/>
    <hyperlink ref="F4" location="'Biodiversidad e impactos'!A1" display="Biodiversidad e impactos ecológicos" xr:uid="{77C7B255-E062-4867-9D01-0B9DDC30C566}"/>
    <hyperlink ref="G4" location="'Abastecimiento sostenible'!A1" display="Abastecimiento sostenible" xr:uid="{91E1DB9F-C092-431A-AA29-DF30C18610E4}"/>
    <hyperlink ref="H4" location="'Salud, seguridad y bienestar'!A1" display="Salud, seguridad y bienestar de los empleados" xr:uid="{DAEF6368-B500-4703-961E-308E66FFC35A}"/>
    <hyperlink ref="I4" location="'Respeto, desarrollo y reconocim'!A1" display="Respeto, desarrollo y reconocimiento de las personas" xr:uid="{2E5293D5-D0D4-4EC0-B1AF-FC57B65A9C04}"/>
    <hyperlink ref="J4" location="'Calidad e inocuidad de alimento'!A1" display="Calidad e inocuidad de los alimentos" xr:uid="{B666B67B-C862-445D-9087-281887735169}"/>
    <hyperlink ref="K4" location="'Bienestar Animal'!A1" display="Bienestar Animal" xr:uid="{52972638-76A4-4AA6-AC42-174BE090DF6D}"/>
    <hyperlink ref="D5" location="'Información adicional '!A1" display="Información adicional" xr:uid="{DCD731C0-5E37-453D-8E70-1FDAA5427D89}"/>
    <hyperlink ref="E5" location="SARB!A1" display="SARB" xr:uid="{ACE08725-3EF0-44A4-B30D-D5FCD3206C4C}"/>
    <hyperlink ref="F5" location="Políticas!A1" display="Políticas" xr:uid="{14BB12A8-9D8E-4AA7-9B4B-5106310A4BBA}"/>
    <hyperlink ref="G5" location="'Índice GRI'!A1" display="Índice GRI" xr:uid="{B8ADC17C-E3C0-4FF7-9B7A-98F61E4DD6F8}"/>
    <hyperlink ref="H5" location="'Índice SASB'!A1" display="Índice SASB" xr:uid="{F6C93EAB-26D2-4BE0-A88F-4FC8F5829362}"/>
  </hyperlinks>
  <pageMargins left="0.511811024" right="0.511811024" top="0.78740157499999996" bottom="0.78740157499999996" header="0.31496062000000002" footer="0.31496062000000002"/>
  <pageSetup paperSize="9" scale="28" fitToHeight="0" orientation="portrait" r:id="rId1"/>
  <headerFooter>
    <oddFooter>&amp;L_x000D_&amp;1#&amp;"Calibri"&amp;10&amp;K000000 Público</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05C2-2B16-466C-963C-66A86828E3C9}">
  <sheetPr>
    <pageSetUpPr fitToPage="1"/>
  </sheetPr>
  <dimension ref="A3:O112"/>
  <sheetViews>
    <sheetView showGridLines="0" showRowColHeaders="0" zoomScale="60" zoomScaleNormal="60" zoomScaleSheetLayoutView="90" workbookViewId="0">
      <pane ySplit="9" topLeftCell="A10" activePane="bottomLeft" state="frozen"/>
      <selection activeCell="A3" sqref="A3"/>
      <selection pane="bottomLeft" activeCell="F59" sqref="F59"/>
    </sheetView>
  </sheetViews>
  <sheetFormatPr defaultColWidth="0" defaultRowHeight="0" customHeight="1" zeroHeight="1" outlineLevelCol="1" x14ac:dyDescent="0.4"/>
  <cols>
    <col min="1" max="1" width="9.88671875" style="23" customWidth="1"/>
    <col min="2" max="2" width="30.6640625" style="14" customWidth="1"/>
    <col min="3" max="3" width="30.6640625" style="25" customWidth="1"/>
    <col min="4" max="4" width="30.6640625" style="29" customWidth="1"/>
    <col min="5" max="5" width="30.6640625" style="15" customWidth="1"/>
    <col min="6" max="7" width="30.6640625" style="14" customWidth="1"/>
    <col min="8" max="8" width="30.6640625" style="30" customWidth="1"/>
    <col min="9" max="10" width="30.6640625" style="15" customWidth="1"/>
    <col min="11" max="11" width="30.6640625" style="16" customWidth="1"/>
    <col min="12" max="12" width="9.88671875" customWidth="1" outlineLevel="1"/>
    <col min="13" max="13" width="8.44140625" hidden="1" customWidth="1"/>
    <col min="14" max="15" width="0" hidden="1" customWidth="1"/>
    <col min="16" max="16384" width="8.44140625" hidden="1"/>
  </cols>
  <sheetData>
    <row r="3" spans="1:12" ht="50.1" customHeight="1" x14ac:dyDescent="0.3">
      <c r="A3" s="98"/>
      <c r="B3" s="99"/>
      <c r="C3" s="99"/>
      <c r="D3" s="99"/>
      <c r="E3" s="453" t="s">
        <v>1</v>
      </c>
      <c r="F3" s="453" t="s">
        <v>2</v>
      </c>
      <c r="G3" s="453" t="s">
        <v>3</v>
      </c>
      <c r="H3" s="99"/>
      <c r="I3" s="99"/>
      <c r="J3" s="99"/>
      <c r="K3" s="99"/>
      <c r="L3" s="98"/>
    </row>
    <row r="4" spans="1:12" ht="50.1" customHeight="1" x14ac:dyDescent="0.3">
      <c r="A4" s="98"/>
      <c r="B4" s="453" t="s">
        <v>4</v>
      </c>
      <c r="C4" s="453" t="s">
        <v>5</v>
      </c>
      <c r="D4" s="453" t="s">
        <v>6</v>
      </c>
      <c r="E4" s="453" t="s">
        <v>7</v>
      </c>
      <c r="F4" s="453" t="s">
        <v>8</v>
      </c>
      <c r="G4" s="453" t="s">
        <v>9</v>
      </c>
      <c r="H4" s="453" t="s">
        <v>10</v>
      </c>
      <c r="I4" s="453" t="s">
        <v>11</v>
      </c>
      <c r="J4" s="453" t="s">
        <v>12</v>
      </c>
      <c r="K4" s="453" t="s">
        <v>13</v>
      </c>
      <c r="L4" s="98"/>
    </row>
    <row r="5" spans="1:12" ht="50.1" customHeight="1" x14ac:dyDescent="0.3">
      <c r="A5" s="98"/>
      <c r="B5" s="100"/>
      <c r="C5" s="100"/>
      <c r="D5" s="100" t="s">
        <v>14</v>
      </c>
      <c r="E5" s="100" t="s">
        <v>15</v>
      </c>
      <c r="F5" s="100" t="s">
        <v>16</v>
      </c>
      <c r="G5" s="100" t="s">
        <v>17</v>
      </c>
      <c r="H5" s="100" t="s">
        <v>18</v>
      </c>
      <c r="I5" s="101"/>
      <c r="J5" s="101"/>
      <c r="K5" s="98"/>
      <c r="L5" s="98"/>
    </row>
    <row r="6" spans="1:12" ht="5.0999999999999996" customHeight="1" thickBot="1" x14ac:dyDescent="0.35">
      <c r="A6" s="153"/>
      <c r="B6" s="102"/>
      <c r="C6" s="102"/>
      <c r="D6" s="102"/>
      <c r="E6" s="102"/>
      <c r="F6" s="102"/>
      <c r="G6" s="102"/>
      <c r="H6" s="102"/>
      <c r="I6" s="102"/>
      <c r="J6" s="102"/>
      <c r="K6" s="102"/>
      <c r="L6" s="102"/>
    </row>
    <row r="7" spans="1:12" ht="15" customHeight="1" x14ac:dyDescent="0.3">
      <c r="A7"/>
      <c r="B7"/>
      <c r="C7"/>
      <c r="D7"/>
      <c r="E7"/>
      <c r="F7"/>
      <c r="G7"/>
      <c r="H7"/>
      <c r="I7"/>
      <c r="J7"/>
      <c r="K7"/>
    </row>
    <row r="8" spans="1:12" ht="39.9" customHeight="1" x14ac:dyDescent="0.3">
      <c r="A8" s="103"/>
      <c r="B8" s="705" t="s">
        <v>12</v>
      </c>
      <c r="C8" s="705"/>
      <c r="D8" s="105"/>
      <c r="E8" s="105"/>
      <c r="F8" s="105"/>
      <c r="G8" s="105"/>
      <c r="H8" s="105"/>
      <c r="I8" s="105"/>
      <c r="J8" s="105"/>
      <c r="K8" s="105"/>
      <c r="L8" s="105"/>
    </row>
    <row r="9" spans="1:12" ht="28.5" customHeight="1" x14ac:dyDescent="0.5">
      <c r="A9" s="39"/>
      <c r="B9" s="154"/>
      <c r="C9" s="155"/>
      <c r="D9" s="156"/>
      <c r="E9" s="157"/>
      <c r="F9" s="154"/>
      <c r="G9" s="154"/>
      <c r="H9" s="158"/>
      <c r="I9" s="159"/>
      <c r="J9" s="159"/>
      <c r="K9" s="13"/>
    </row>
    <row r="10" spans="1:12" ht="24" customHeight="1" x14ac:dyDescent="0.3">
      <c r="A10" s="373"/>
      <c r="B10" s="160"/>
      <c r="C10" s="40"/>
      <c r="D10" s="40"/>
      <c r="E10" s="40"/>
      <c r="F10" s="40"/>
      <c r="G10" s="40"/>
      <c r="H10" s="40"/>
      <c r="I10" s="40"/>
      <c r="J10" s="374"/>
      <c r="K10" s="97"/>
    </row>
    <row r="11" spans="1:12" ht="45" customHeight="1" x14ac:dyDescent="0.3">
      <c r="A11" s="373"/>
      <c r="B11" s="714" t="s">
        <v>570</v>
      </c>
      <c r="C11" s="714"/>
      <c r="D11" s="714"/>
      <c r="E11" s="714"/>
      <c r="F11" s="714"/>
      <c r="G11" s="714"/>
      <c r="H11" s="714"/>
      <c r="I11" s="714"/>
      <c r="J11" s="714"/>
      <c r="K11" s="714"/>
    </row>
    <row r="12" spans="1:12" ht="409.6" customHeight="1" x14ac:dyDescent="0.3">
      <c r="A12" s="373"/>
      <c r="B12" s="715" t="s">
        <v>571</v>
      </c>
      <c r="C12" s="715"/>
      <c r="D12" s="715"/>
      <c r="E12" s="715"/>
      <c r="F12" s="715"/>
      <c r="G12" s="715"/>
      <c r="H12" s="715"/>
      <c r="I12" s="715"/>
      <c r="J12" s="715"/>
      <c r="K12" s="715"/>
    </row>
    <row r="13" spans="1:12" ht="17.399999999999999" thickBot="1" x14ac:dyDescent="0.35">
      <c r="A13" s="375"/>
      <c r="B13" s="192"/>
      <c r="C13" s="192"/>
      <c r="D13" s="192"/>
      <c r="E13" s="192"/>
      <c r="F13" s="192"/>
      <c r="G13" s="192"/>
      <c r="H13" s="192"/>
      <c r="I13" s="192"/>
      <c r="J13" s="192"/>
      <c r="K13" s="192"/>
    </row>
    <row r="14" spans="1:12" ht="45" customHeight="1" thickBot="1" x14ac:dyDescent="0.35">
      <c r="A14" s="375"/>
      <c r="B14" s="723" t="s">
        <v>572</v>
      </c>
      <c r="C14" s="723"/>
      <c r="D14" s="723"/>
      <c r="E14" s="161"/>
      <c r="F14" s="161"/>
      <c r="G14" s="161"/>
      <c r="H14" s="161"/>
      <c r="I14" s="376"/>
      <c r="J14" s="192"/>
      <c r="K14" s="192"/>
    </row>
    <row r="15" spans="1:12" ht="30" customHeight="1" x14ac:dyDescent="0.3">
      <c r="A15" s="375"/>
      <c r="B15" s="181"/>
      <c r="C15" s="181"/>
      <c r="D15" s="181"/>
      <c r="E15" s="168"/>
      <c r="F15" s="168"/>
      <c r="G15" s="168">
        <v>2025</v>
      </c>
      <c r="H15" s="168"/>
      <c r="I15" s="167"/>
      <c r="J15" s="168"/>
      <c r="K15" s="168"/>
      <c r="L15" s="62"/>
    </row>
    <row r="16" spans="1:12" ht="93.75" customHeight="1" thickBot="1" x14ac:dyDescent="0.35">
      <c r="A16" s="375"/>
      <c r="B16" s="192"/>
      <c r="C16" s="192" t="s">
        <v>573</v>
      </c>
      <c r="D16" s="161" t="s">
        <v>574</v>
      </c>
      <c r="E16" s="748" t="s">
        <v>575</v>
      </c>
      <c r="F16" s="748"/>
      <c r="G16" s="748"/>
      <c r="H16" s="748"/>
      <c r="I16" s="748"/>
      <c r="J16" s="748"/>
      <c r="K16" s="748"/>
    </row>
    <row r="17" spans="1:11" ht="30" customHeight="1" x14ac:dyDescent="0.3">
      <c r="A17" s="181"/>
      <c r="B17" s="181"/>
      <c r="C17" s="177"/>
      <c r="D17" s="177"/>
      <c r="E17" s="168"/>
      <c r="F17" s="168"/>
      <c r="G17" s="168">
        <v>2025</v>
      </c>
      <c r="H17" s="168"/>
      <c r="I17" s="167"/>
      <c r="J17" s="168"/>
      <c r="K17" s="168"/>
    </row>
    <row r="18" spans="1:11" ht="113.25" customHeight="1" thickBot="1" x14ac:dyDescent="0.35">
      <c r="A18" s="375"/>
      <c r="B18" s="192"/>
      <c r="C18" s="192" t="s">
        <v>576</v>
      </c>
      <c r="D18" s="161" t="s">
        <v>577</v>
      </c>
      <c r="E18" s="726" t="s">
        <v>578</v>
      </c>
      <c r="F18" s="726"/>
      <c r="G18" s="726"/>
      <c r="H18" s="726"/>
      <c r="I18" s="726"/>
      <c r="J18" s="726"/>
      <c r="K18" s="726"/>
    </row>
    <row r="19" spans="1:11" ht="30" customHeight="1" thickBot="1" x14ac:dyDescent="0.35">
      <c r="A19" s="375"/>
      <c r="B19" s="161" t="s">
        <v>579</v>
      </c>
      <c r="C19" s="161"/>
      <c r="D19" s="161"/>
      <c r="E19" s="161"/>
      <c r="F19" s="161"/>
      <c r="G19" s="161"/>
      <c r="H19" s="161"/>
      <c r="I19" s="161"/>
      <c r="J19" s="161"/>
      <c r="K19" s="161"/>
    </row>
    <row r="20" spans="1:11" ht="30" customHeight="1" x14ac:dyDescent="0.3">
      <c r="A20" s="375"/>
      <c r="B20" s="181"/>
      <c r="C20" s="177"/>
      <c r="D20" s="177"/>
      <c r="E20" s="168"/>
      <c r="F20" s="168"/>
      <c r="G20" s="168">
        <v>2025</v>
      </c>
      <c r="H20" s="168"/>
      <c r="I20" s="167"/>
      <c r="J20" s="168"/>
      <c r="K20" s="168"/>
    </row>
    <row r="21" spans="1:11" ht="165.75" customHeight="1" thickBot="1" x14ac:dyDescent="0.35">
      <c r="A21" s="375"/>
      <c r="B21" s="192"/>
      <c r="C21" s="192" t="s">
        <v>580</v>
      </c>
      <c r="D21" s="161" t="s">
        <v>581</v>
      </c>
      <c r="E21" s="726" t="s">
        <v>582</v>
      </c>
      <c r="F21" s="726"/>
      <c r="G21" s="726"/>
      <c r="H21" s="726"/>
      <c r="I21" s="726"/>
      <c r="J21" s="726"/>
      <c r="K21" s="726"/>
    </row>
    <row r="22" spans="1:11" ht="30" customHeight="1" thickBot="1" x14ac:dyDescent="0.45">
      <c r="A22" s="380"/>
      <c r="B22" s="723" t="s">
        <v>563</v>
      </c>
      <c r="C22" s="723"/>
      <c r="D22" s="161"/>
      <c r="E22" s="161"/>
      <c r="F22" s="161"/>
      <c r="G22" s="161"/>
      <c r="H22" s="161"/>
      <c r="I22" s="161"/>
      <c r="J22" s="161"/>
      <c r="K22" s="161"/>
    </row>
    <row r="23" spans="1:11" ht="30" customHeight="1" x14ac:dyDescent="0.4">
      <c r="A23" s="380"/>
      <c r="B23" s="181"/>
      <c r="C23" s="164"/>
      <c r="D23" s="181"/>
      <c r="E23" s="168">
        <v>2023</v>
      </c>
      <c r="F23" s="168">
        <v>2024</v>
      </c>
      <c r="G23" s="168">
        <v>2025</v>
      </c>
      <c r="H23" s="168" t="s">
        <v>179</v>
      </c>
      <c r="I23" s="167" t="s">
        <v>180</v>
      </c>
      <c r="J23" s="168"/>
      <c r="K23" s="168"/>
    </row>
    <row r="24" spans="1:11" ht="121.5" customHeight="1" thickBot="1" x14ac:dyDescent="0.45">
      <c r="A24" s="380"/>
      <c r="B24" s="192"/>
      <c r="C24" s="181" t="s">
        <v>583</v>
      </c>
      <c r="D24" s="196"/>
      <c r="E24" s="191">
        <v>21</v>
      </c>
      <c r="F24" s="191">
        <v>22</v>
      </c>
      <c r="G24" s="191">
        <v>18</v>
      </c>
      <c r="H24" s="185">
        <f>(G24-F24)/F24</f>
        <v>-0.18181818181818182</v>
      </c>
      <c r="I24" s="747" t="s">
        <v>584</v>
      </c>
      <c r="J24" s="747"/>
      <c r="K24" s="747"/>
    </row>
    <row r="25" spans="1:11" ht="30" customHeight="1" x14ac:dyDescent="0.4">
      <c r="A25" s="380"/>
      <c r="B25" s="181"/>
      <c r="C25" s="780"/>
      <c r="D25" s="780"/>
      <c r="E25" s="181">
        <v>2023</v>
      </c>
      <c r="F25" s="181">
        <v>2024</v>
      </c>
      <c r="G25" s="181">
        <v>2025</v>
      </c>
      <c r="H25" s="168" t="s">
        <v>179</v>
      </c>
      <c r="I25" s="167" t="s">
        <v>180</v>
      </c>
      <c r="J25" s="186"/>
      <c r="K25" s="186"/>
    </row>
    <row r="26" spans="1:11" ht="30" customHeight="1" x14ac:dyDescent="0.4">
      <c r="A26" s="380"/>
      <c r="B26" s="97"/>
      <c r="C26" s="700" t="s">
        <v>585</v>
      </c>
      <c r="D26" s="171" t="s">
        <v>252</v>
      </c>
      <c r="E26" s="298">
        <v>2.58E-2</v>
      </c>
      <c r="F26" s="298">
        <v>1.4999999999999999E-2</v>
      </c>
      <c r="G26" s="298">
        <v>2.2499999999999999E-2</v>
      </c>
      <c r="H26" s="203">
        <f>(G26-F26)/F26</f>
        <v>0.5</v>
      </c>
      <c r="I26" s="718" t="s">
        <v>586</v>
      </c>
      <c r="J26" s="718"/>
      <c r="K26" s="718"/>
    </row>
    <row r="27" spans="1:11" ht="30" customHeight="1" x14ac:dyDescent="0.4">
      <c r="A27" s="380"/>
      <c r="B27" s="97"/>
      <c r="C27" s="700"/>
      <c r="D27" s="169" t="s">
        <v>253</v>
      </c>
      <c r="E27" s="298">
        <v>0.03</v>
      </c>
      <c r="F27" s="298">
        <v>2.7400000000000001E-2</v>
      </c>
      <c r="G27" s="298">
        <v>2.7400000000000001E-2</v>
      </c>
      <c r="H27" s="203">
        <f>(G27-F27)/F27</f>
        <v>0</v>
      </c>
      <c r="I27" s="725"/>
      <c r="J27" s="725"/>
      <c r="K27" s="725"/>
    </row>
    <row r="28" spans="1:11" ht="30" customHeight="1" x14ac:dyDescent="0.4">
      <c r="A28" s="380"/>
      <c r="B28" s="97"/>
      <c r="C28" s="700"/>
      <c r="D28" s="171" t="s">
        <v>254</v>
      </c>
      <c r="E28" s="298">
        <v>1.26E-2</v>
      </c>
      <c r="F28" s="298">
        <v>1.47E-2</v>
      </c>
      <c r="G28" s="298">
        <v>3.2899999999999999E-2</v>
      </c>
      <c r="H28" s="203">
        <f t="shared" ref="H28:H31" si="0">(G28-F28)/F28</f>
        <v>1.2380952380952381</v>
      </c>
      <c r="I28" s="725"/>
      <c r="J28" s="725"/>
      <c r="K28" s="725"/>
    </row>
    <row r="29" spans="1:11" ht="30" customHeight="1" x14ac:dyDescent="0.4">
      <c r="A29" s="380"/>
      <c r="B29" s="97"/>
      <c r="C29" s="700"/>
      <c r="D29" s="171" t="s">
        <v>257</v>
      </c>
      <c r="E29" s="298">
        <v>0</v>
      </c>
      <c r="F29" s="298">
        <v>9.7000000000000003E-3</v>
      </c>
      <c r="G29" s="298">
        <v>1.1299999999999999E-2</v>
      </c>
      <c r="H29" s="203">
        <f t="shared" si="0"/>
        <v>0.16494845360824731</v>
      </c>
      <c r="I29" s="725"/>
      <c r="J29" s="725"/>
      <c r="K29" s="725"/>
    </row>
    <row r="30" spans="1:11" ht="30" customHeight="1" x14ac:dyDescent="0.4">
      <c r="A30" s="380"/>
      <c r="B30" s="97"/>
      <c r="C30" s="700"/>
      <c r="D30" s="171" t="s">
        <v>258</v>
      </c>
      <c r="E30" s="298">
        <v>5.3999999999999999E-2</v>
      </c>
      <c r="F30" s="298">
        <v>1.29E-2</v>
      </c>
      <c r="G30" s="298">
        <v>8.6E-3</v>
      </c>
      <c r="H30" s="203">
        <f t="shared" si="0"/>
        <v>-0.33333333333333331</v>
      </c>
      <c r="I30" s="725"/>
      <c r="J30" s="725"/>
      <c r="K30" s="725"/>
    </row>
    <row r="31" spans="1:11" ht="46.5" customHeight="1" thickBot="1" x14ac:dyDescent="0.45">
      <c r="A31" s="380"/>
      <c r="B31" s="192"/>
      <c r="C31" s="717"/>
      <c r="D31" s="191" t="s">
        <v>259</v>
      </c>
      <c r="E31" s="185">
        <v>6.0000000000000001E-3</v>
      </c>
      <c r="F31" s="185">
        <v>1.0500000000000001E-2</v>
      </c>
      <c r="G31" s="185">
        <v>9.5999999999999992E-3</v>
      </c>
      <c r="H31" s="185">
        <f t="shared" si="0"/>
        <v>-8.5714285714285854E-2</v>
      </c>
      <c r="I31" s="726"/>
      <c r="J31" s="726"/>
      <c r="K31" s="726"/>
    </row>
    <row r="32" spans="1:11" ht="30" customHeight="1" x14ac:dyDescent="0.4">
      <c r="A32" s="380"/>
      <c r="B32" s="181"/>
      <c r="C32" s="181"/>
      <c r="D32" s="181"/>
      <c r="E32" s="181">
        <v>2023</v>
      </c>
      <c r="F32" s="181">
        <v>2024</v>
      </c>
      <c r="G32" s="181">
        <v>2025</v>
      </c>
      <c r="H32" s="168" t="s">
        <v>179</v>
      </c>
      <c r="I32" s="167" t="s">
        <v>180</v>
      </c>
      <c r="J32" s="186"/>
      <c r="K32" s="186"/>
    </row>
    <row r="33" spans="1:11" ht="30" customHeight="1" x14ac:dyDescent="0.4">
      <c r="A33" s="380"/>
      <c r="B33" s="97"/>
      <c r="C33" s="700" t="s">
        <v>587</v>
      </c>
      <c r="D33" s="169" t="s">
        <v>252</v>
      </c>
      <c r="E33" s="298">
        <v>0</v>
      </c>
      <c r="F33" s="298">
        <v>0</v>
      </c>
      <c r="G33" s="298">
        <v>0</v>
      </c>
      <c r="H33" s="203" t="s">
        <v>122</v>
      </c>
      <c r="I33" s="281"/>
      <c r="J33" s="281"/>
      <c r="K33" s="281"/>
    </row>
    <row r="34" spans="1:11" ht="30" customHeight="1" x14ac:dyDescent="0.4">
      <c r="A34" s="380"/>
      <c r="B34" s="97"/>
      <c r="C34" s="700"/>
      <c r="D34" s="171" t="s">
        <v>253</v>
      </c>
      <c r="E34" s="298">
        <v>0</v>
      </c>
      <c r="F34" s="298">
        <v>0</v>
      </c>
      <c r="G34" s="298">
        <v>0</v>
      </c>
      <c r="H34" s="203" t="s">
        <v>122</v>
      </c>
      <c r="I34" s="281"/>
      <c r="J34" s="281"/>
      <c r="K34" s="281"/>
    </row>
    <row r="35" spans="1:11" ht="30" customHeight="1" x14ac:dyDescent="0.4">
      <c r="A35" s="380"/>
      <c r="B35" s="97"/>
      <c r="C35" s="700"/>
      <c r="D35" s="171" t="s">
        <v>254</v>
      </c>
      <c r="E35" s="298">
        <v>0</v>
      </c>
      <c r="F35" s="298">
        <v>0</v>
      </c>
      <c r="G35" s="298">
        <v>0</v>
      </c>
      <c r="H35" s="203" t="s">
        <v>122</v>
      </c>
      <c r="I35" s="281"/>
      <c r="J35" s="281"/>
      <c r="K35" s="281"/>
    </row>
    <row r="36" spans="1:11" ht="30" customHeight="1" x14ac:dyDescent="0.4">
      <c r="A36" s="380"/>
      <c r="B36" s="97"/>
      <c r="C36" s="700"/>
      <c r="D36" s="171" t="s">
        <v>257</v>
      </c>
      <c r="E36" s="298">
        <v>0</v>
      </c>
      <c r="F36" s="298">
        <v>0</v>
      </c>
      <c r="G36" s="298">
        <v>0</v>
      </c>
      <c r="H36" s="203" t="s">
        <v>122</v>
      </c>
      <c r="I36" s="281"/>
      <c r="J36" s="281"/>
      <c r="K36" s="281"/>
    </row>
    <row r="37" spans="1:11" ht="30" customHeight="1" x14ac:dyDescent="0.4">
      <c r="A37" s="380"/>
      <c r="B37" s="97"/>
      <c r="C37" s="700"/>
      <c r="D37" s="171" t="s">
        <v>258</v>
      </c>
      <c r="E37" s="298">
        <v>0</v>
      </c>
      <c r="F37" s="298">
        <v>0</v>
      </c>
      <c r="G37" s="298">
        <v>0</v>
      </c>
      <c r="H37" s="203" t="s">
        <v>122</v>
      </c>
      <c r="I37" s="203"/>
      <c r="J37" s="203"/>
      <c r="K37" s="203"/>
    </row>
    <row r="38" spans="1:11" ht="30" customHeight="1" thickBot="1" x14ac:dyDescent="0.45">
      <c r="A38" s="380"/>
      <c r="B38" s="192"/>
      <c r="C38" s="161"/>
      <c r="D38" s="191" t="s">
        <v>259</v>
      </c>
      <c r="E38" s="471">
        <v>0</v>
      </c>
      <c r="F38" s="471">
        <v>0</v>
      </c>
      <c r="G38" s="471">
        <v>0</v>
      </c>
      <c r="H38" s="185" t="s">
        <v>122</v>
      </c>
      <c r="I38" s="185"/>
      <c r="J38" s="185"/>
      <c r="K38" s="185"/>
    </row>
    <row r="39" spans="1:11" ht="30" customHeight="1" x14ac:dyDescent="0.4">
      <c r="A39" s="380"/>
      <c r="B39" s="181"/>
      <c r="C39" s="181"/>
      <c r="D39" s="181"/>
      <c r="E39" s="181">
        <v>2023</v>
      </c>
      <c r="F39" s="181">
        <v>2024</v>
      </c>
      <c r="G39" s="181">
        <v>2025</v>
      </c>
      <c r="H39" s="181" t="s">
        <v>179</v>
      </c>
      <c r="I39" s="167" t="s">
        <v>180</v>
      </c>
      <c r="J39" s="186"/>
      <c r="K39" s="186"/>
    </row>
    <row r="40" spans="1:11" ht="30" customHeight="1" x14ac:dyDescent="0.4">
      <c r="A40" s="380"/>
      <c r="B40" s="97"/>
      <c r="C40" s="700" t="s">
        <v>588</v>
      </c>
      <c r="D40" s="169" t="s">
        <v>252</v>
      </c>
      <c r="E40" s="298">
        <v>1</v>
      </c>
      <c r="F40" s="298">
        <v>1</v>
      </c>
      <c r="G40" s="298">
        <v>1</v>
      </c>
      <c r="H40" s="203" t="s">
        <v>122</v>
      </c>
      <c r="I40" s="44"/>
      <c r="J40" s="29"/>
      <c r="K40" s="97"/>
    </row>
    <row r="41" spans="1:11" ht="30" customHeight="1" x14ac:dyDescent="0.4">
      <c r="A41" s="380"/>
      <c r="B41" s="97"/>
      <c r="C41" s="700"/>
      <c r="D41" s="171" t="s">
        <v>253</v>
      </c>
      <c r="E41" s="298">
        <v>1</v>
      </c>
      <c r="F41" s="298">
        <v>1</v>
      </c>
      <c r="G41" s="298">
        <v>1</v>
      </c>
      <c r="H41" s="203" t="s">
        <v>122</v>
      </c>
      <c r="I41" s="207"/>
      <c r="J41" s="207"/>
      <c r="K41" s="207"/>
    </row>
    <row r="42" spans="1:11" ht="30" customHeight="1" x14ac:dyDescent="0.4">
      <c r="A42" s="380"/>
      <c r="B42" s="97"/>
      <c r="C42" s="700"/>
      <c r="D42" s="171" t="s">
        <v>254</v>
      </c>
      <c r="E42" s="298">
        <v>1</v>
      </c>
      <c r="F42" s="298">
        <v>1</v>
      </c>
      <c r="G42" s="298">
        <v>1</v>
      </c>
      <c r="H42" s="203" t="s">
        <v>122</v>
      </c>
      <c r="I42" s="207"/>
      <c r="J42" s="207"/>
      <c r="K42" s="207"/>
    </row>
    <row r="43" spans="1:11" ht="30" customHeight="1" x14ac:dyDescent="0.4">
      <c r="A43" s="380"/>
      <c r="B43" s="97"/>
      <c r="C43" s="700"/>
      <c r="D43" s="171" t="s">
        <v>257</v>
      </c>
      <c r="E43" s="298">
        <v>1</v>
      </c>
      <c r="F43" s="298">
        <v>1</v>
      </c>
      <c r="G43" s="298">
        <v>1</v>
      </c>
      <c r="H43" s="203" t="s">
        <v>122</v>
      </c>
      <c r="I43" s="207"/>
      <c r="J43" s="207"/>
      <c r="K43" s="207"/>
    </row>
    <row r="44" spans="1:11" ht="30" customHeight="1" x14ac:dyDescent="0.4">
      <c r="A44" s="380"/>
      <c r="B44" s="97"/>
      <c r="C44" s="700"/>
      <c r="D44" s="171" t="s">
        <v>258</v>
      </c>
      <c r="E44" s="298">
        <v>1</v>
      </c>
      <c r="F44" s="298">
        <v>1</v>
      </c>
      <c r="G44" s="298">
        <v>1</v>
      </c>
      <c r="H44" s="203" t="s">
        <v>122</v>
      </c>
      <c r="I44" s="207"/>
      <c r="J44" s="207"/>
      <c r="K44" s="207"/>
    </row>
    <row r="45" spans="1:11" ht="30" customHeight="1" thickBot="1" x14ac:dyDescent="0.45">
      <c r="A45" s="380"/>
      <c r="B45" s="192"/>
      <c r="C45" s="161"/>
      <c r="D45" s="191" t="s">
        <v>259</v>
      </c>
      <c r="E45" s="471">
        <v>1</v>
      </c>
      <c r="F45" s="471">
        <v>1</v>
      </c>
      <c r="G45" s="471">
        <v>1</v>
      </c>
      <c r="H45" s="185" t="s">
        <v>122</v>
      </c>
      <c r="I45" s="161"/>
      <c r="J45" s="161"/>
      <c r="K45" s="161"/>
    </row>
    <row r="46" spans="1:11" ht="30" customHeight="1" x14ac:dyDescent="0.4">
      <c r="A46" s="380"/>
      <c r="B46" s="181"/>
      <c r="C46" s="181"/>
      <c r="D46" s="181"/>
      <c r="E46" s="167">
        <v>2023</v>
      </c>
      <c r="F46" s="167">
        <v>2024</v>
      </c>
      <c r="G46" s="167">
        <v>2025</v>
      </c>
      <c r="H46" s="167" t="s">
        <v>179</v>
      </c>
      <c r="I46" s="167" t="s">
        <v>180</v>
      </c>
      <c r="J46" s="186"/>
      <c r="K46" s="186"/>
    </row>
    <row r="47" spans="1:11" ht="231.75" customHeight="1" thickBot="1" x14ac:dyDescent="0.45">
      <c r="A47" s="380"/>
      <c r="B47" s="192"/>
      <c r="C47" s="161" t="s">
        <v>589</v>
      </c>
      <c r="D47" s="501" t="s">
        <v>590</v>
      </c>
      <c r="E47" s="471">
        <v>0.45700000000000002</v>
      </c>
      <c r="F47" s="471">
        <v>0.36799999999999999</v>
      </c>
      <c r="G47" s="471">
        <v>0.438</v>
      </c>
      <c r="H47" s="185">
        <f>(G47-F47)/F47</f>
        <v>0.19021739130434784</v>
      </c>
      <c r="I47" s="748" t="s">
        <v>591</v>
      </c>
      <c r="J47" s="748"/>
      <c r="K47" s="748"/>
    </row>
    <row r="48" spans="1:11" ht="30" customHeight="1" x14ac:dyDescent="0.4">
      <c r="A48" s="380"/>
      <c r="B48" s="181"/>
      <c r="C48" s="181"/>
      <c r="D48" s="181"/>
      <c r="E48" s="167">
        <v>2023</v>
      </c>
      <c r="F48" s="167">
        <v>2024</v>
      </c>
      <c r="G48" s="167">
        <v>2025</v>
      </c>
      <c r="H48" s="167" t="s">
        <v>179</v>
      </c>
      <c r="I48" s="167" t="s">
        <v>180</v>
      </c>
      <c r="J48" s="186"/>
      <c r="K48" s="186"/>
    </row>
    <row r="49" spans="1:11" ht="110.25" customHeight="1" thickBot="1" x14ac:dyDescent="0.45">
      <c r="A49" s="380"/>
      <c r="B49" s="161"/>
      <c r="C49" s="161" t="s">
        <v>592</v>
      </c>
      <c r="D49" s="501" t="s">
        <v>593</v>
      </c>
      <c r="E49" s="471">
        <v>0</v>
      </c>
      <c r="F49" s="471">
        <v>0</v>
      </c>
      <c r="G49" s="471">
        <v>0</v>
      </c>
      <c r="H49" s="185" t="s">
        <v>122</v>
      </c>
      <c r="I49" s="748"/>
      <c r="J49" s="748"/>
      <c r="K49" s="748"/>
    </row>
    <row r="50" spans="1:11" ht="43.5" customHeight="1" thickBot="1" x14ac:dyDescent="0.45">
      <c r="A50" s="380"/>
      <c r="B50" s="723" t="s">
        <v>594</v>
      </c>
      <c r="C50" s="723"/>
      <c r="D50" s="161"/>
      <c r="E50" s="161"/>
      <c r="F50" s="161"/>
      <c r="G50" s="161"/>
      <c r="H50" s="161"/>
      <c r="I50" s="161"/>
      <c r="J50" s="161"/>
      <c r="K50" s="161"/>
    </row>
    <row r="51" spans="1:11" ht="30" customHeight="1" x14ac:dyDescent="0.3">
      <c r="A51" s="181"/>
      <c r="B51" s="181"/>
      <c r="C51" s="181"/>
      <c r="D51" s="223"/>
      <c r="E51" s="223">
        <v>2023</v>
      </c>
      <c r="F51" s="223">
        <v>2024</v>
      </c>
      <c r="G51" s="223">
        <v>2025</v>
      </c>
      <c r="H51" s="223" t="s">
        <v>179</v>
      </c>
      <c r="I51" s="223" t="s">
        <v>180</v>
      </c>
      <c r="J51" s="186"/>
      <c r="K51" s="186"/>
    </row>
    <row r="52" spans="1:11" ht="16.8" x14ac:dyDescent="0.3">
      <c r="A52" s="181"/>
      <c r="B52" s="700" t="s">
        <v>595</v>
      </c>
      <c r="C52" s="781" t="s">
        <v>252</v>
      </c>
      <c r="D52" s="283" t="s">
        <v>596</v>
      </c>
      <c r="E52" s="305">
        <v>0.1318</v>
      </c>
      <c r="F52" s="305">
        <v>0.18</v>
      </c>
      <c r="G52" s="305">
        <v>0.1893</v>
      </c>
      <c r="H52" s="305">
        <f>(G52-F52)/F52</f>
        <v>5.166666666666668E-2</v>
      </c>
      <c r="I52" s="173"/>
      <c r="J52" s="186"/>
      <c r="K52" s="186"/>
    </row>
    <row r="53" spans="1:11" ht="30" customHeight="1" x14ac:dyDescent="0.3">
      <c r="A53" s="181"/>
      <c r="B53" s="700"/>
      <c r="C53" s="782"/>
      <c r="D53" s="283" t="s">
        <v>597</v>
      </c>
      <c r="E53" s="305">
        <v>9.1999999999999998E-3</v>
      </c>
      <c r="F53" s="305">
        <v>2.9000000000000001E-2</v>
      </c>
      <c r="G53" s="305">
        <v>6.7699999999999996E-2</v>
      </c>
      <c r="H53" s="305">
        <f t="shared" ref="H53:H67" si="1">(G53-F53)/F53</f>
        <v>1.3344827586206895</v>
      </c>
      <c r="I53" s="203"/>
      <c r="J53" s="186"/>
      <c r="K53" s="186"/>
    </row>
    <row r="54" spans="1:11" ht="36" customHeight="1" x14ac:dyDescent="0.4">
      <c r="A54" s="380"/>
      <c r="B54" s="700"/>
      <c r="C54" s="783"/>
      <c r="D54" s="304" t="s">
        <v>598</v>
      </c>
      <c r="E54" s="305">
        <v>2.3800000000000002E-2</v>
      </c>
      <c r="F54" s="305">
        <v>3.5000000000000003E-2</v>
      </c>
      <c r="G54" s="305">
        <v>1.78E-2</v>
      </c>
      <c r="H54" s="305">
        <f t="shared" si="1"/>
        <v>-0.49142857142857149</v>
      </c>
      <c r="I54" s="784" t="s">
        <v>599</v>
      </c>
      <c r="J54" s="784"/>
      <c r="K54" s="784"/>
    </row>
    <row r="55" spans="1:11" ht="33.6" x14ac:dyDescent="0.4">
      <c r="A55" s="380"/>
      <c r="B55" s="700"/>
      <c r="C55" s="781" t="s">
        <v>253</v>
      </c>
      <c r="D55" s="304" t="s">
        <v>600</v>
      </c>
      <c r="E55" s="469">
        <v>1</v>
      </c>
      <c r="F55" s="298">
        <v>1</v>
      </c>
      <c r="G55" s="298">
        <v>1</v>
      </c>
      <c r="H55" s="305" t="s">
        <v>122</v>
      </c>
      <c r="I55" s="203"/>
      <c r="J55" s="186"/>
      <c r="K55" s="186"/>
    </row>
    <row r="56" spans="1:11" ht="67.2" x14ac:dyDescent="0.4">
      <c r="A56" s="380"/>
      <c r="B56" s="700"/>
      <c r="C56" s="783"/>
      <c r="D56" s="297" t="s">
        <v>601</v>
      </c>
      <c r="E56" s="298">
        <v>1</v>
      </c>
      <c r="F56" s="298">
        <v>1</v>
      </c>
      <c r="G56" s="298">
        <v>1</v>
      </c>
      <c r="H56" s="305" t="s">
        <v>122</v>
      </c>
      <c r="I56" s="207"/>
      <c r="J56" s="207"/>
      <c r="K56" s="207"/>
    </row>
    <row r="57" spans="1:11" ht="30" customHeight="1" x14ac:dyDescent="0.4">
      <c r="A57" s="380"/>
      <c r="B57" s="700"/>
      <c r="C57" s="781" t="s">
        <v>254</v>
      </c>
      <c r="D57" s="660" t="s">
        <v>602</v>
      </c>
      <c r="E57" s="298">
        <v>2.1299999999999999E-2</v>
      </c>
      <c r="F57" s="298">
        <v>2.3599999999999999E-2</v>
      </c>
      <c r="G57" s="298">
        <v>1.6400000000000001E-2</v>
      </c>
      <c r="H57" s="305">
        <f t="shared" si="1"/>
        <v>-0.30508474576271177</v>
      </c>
      <c r="I57" s="207"/>
      <c r="J57" s="207"/>
      <c r="K57" s="207"/>
    </row>
    <row r="58" spans="1:11" ht="30" customHeight="1" x14ac:dyDescent="0.4">
      <c r="A58" s="380"/>
      <c r="B58" s="700"/>
      <c r="C58" s="782"/>
      <c r="D58" s="660" t="s">
        <v>597</v>
      </c>
      <c r="E58" s="298">
        <v>4.8800000000000003E-2</v>
      </c>
      <c r="F58" s="298">
        <v>6.9000000000000006E-2</v>
      </c>
      <c r="G58" s="298">
        <v>2.6700000000000002E-2</v>
      </c>
      <c r="H58" s="305">
        <f t="shared" si="1"/>
        <v>-0.61304347826086958</v>
      </c>
      <c r="I58" s="207"/>
      <c r="J58" s="207"/>
      <c r="K58" s="207"/>
    </row>
    <row r="59" spans="1:11" ht="30" customHeight="1" x14ac:dyDescent="0.4">
      <c r="A59" s="380"/>
      <c r="B59" s="700"/>
      <c r="C59" s="782"/>
      <c r="D59" s="297" t="s">
        <v>603</v>
      </c>
      <c r="E59" s="298">
        <v>0.14430000000000001</v>
      </c>
      <c r="F59" s="298">
        <v>0.13450000000000001</v>
      </c>
      <c r="G59" s="298">
        <v>0.1263</v>
      </c>
      <c r="H59" s="305">
        <f t="shared" si="1"/>
        <v>-6.0966542750929463E-2</v>
      </c>
      <c r="I59" s="207"/>
      <c r="J59" s="207"/>
      <c r="K59" s="207"/>
    </row>
    <row r="60" spans="1:11" ht="30" customHeight="1" x14ac:dyDescent="0.4">
      <c r="A60" s="380"/>
      <c r="B60" s="700"/>
      <c r="C60" s="783"/>
      <c r="D60" s="297" t="s">
        <v>604</v>
      </c>
      <c r="E60" s="298">
        <v>6.8999999999999999E-3</v>
      </c>
      <c r="F60" s="298">
        <v>8.2000000000000007E-3</v>
      </c>
      <c r="G60" s="298">
        <v>8.0999999999999996E-3</v>
      </c>
      <c r="H60" s="305">
        <f t="shared" si="1"/>
        <v>-1.219512195121965E-2</v>
      </c>
      <c r="I60" s="207"/>
      <c r="J60" s="207"/>
      <c r="K60" s="207"/>
    </row>
    <row r="61" spans="1:11" ht="30" customHeight="1" x14ac:dyDescent="0.4">
      <c r="A61" s="380"/>
      <c r="B61" s="700"/>
      <c r="C61" s="171" t="s">
        <v>255</v>
      </c>
      <c r="D61" s="171" t="s">
        <v>122</v>
      </c>
      <c r="E61" s="171" t="s">
        <v>122</v>
      </c>
      <c r="F61" s="171" t="s">
        <v>122</v>
      </c>
      <c r="G61" s="171" t="s">
        <v>122</v>
      </c>
      <c r="H61" s="305" t="s">
        <v>122</v>
      </c>
      <c r="I61" s="785" t="s">
        <v>605</v>
      </c>
      <c r="J61" s="785"/>
      <c r="K61" s="785"/>
    </row>
    <row r="62" spans="1:11" ht="30" customHeight="1" x14ac:dyDescent="0.4">
      <c r="A62" s="380"/>
      <c r="B62" s="700"/>
      <c r="C62" s="171" t="s">
        <v>257</v>
      </c>
      <c r="D62" s="190" t="s">
        <v>606</v>
      </c>
      <c r="E62" s="298">
        <v>1</v>
      </c>
      <c r="F62" s="298">
        <v>1</v>
      </c>
      <c r="G62" s="298">
        <v>1</v>
      </c>
      <c r="H62" s="305">
        <f t="shared" si="1"/>
        <v>0</v>
      </c>
      <c r="I62" s="207"/>
      <c r="J62" s="207"/>
      <c r="K62" s="207"/>
    </row>
    <row r="63" spans="1:11" ht="30" customHeight="1" x14ac:dyDescent="0.4">
      <c r="A63" s="380"/>
      <c r="B63" s="700"/>
      <c r="C63" s="781" t="s">
        <v>258</v>
      </c>
      <c r="D63" s="382" t="s">
        <v>607</v>
      </c>
      <c r="E63" s="298">
        <v>0.14230000000000001</v>
      </c>
      <c r="F63" s="298">
        <v>0.26</v>
      </c>
      <c r="G63" s="298">
        <v>0.25690000000000002</v>
      </c>
      <c r="H63" s="305">
        <f t="shared" si="1"/>
        <v>-1.192307692307689E-2</v>
      </c>
      <c r="I63" s="207"/>
      <c r="J63" s="207"/>
      <c r="K63" s="207"/>
    </row>
    <row r="64" spans="1:11" ht="30" customHeight="1" x14ac:dyDescent="0.4">
      <c r="A64" s="380"/>
      <c r="B64" s="700"/>
      <c r="C64" s="783"/>
      <c r="D64" s="190" t="s">
        <v>602</v>
      </c>
      <c r="E64" s="298" t="s">
        <v>122</v>
      </c>
      <c r="F64" s="298" t="s">
        <v>122</v>
      </c>
      <c r="G64" s="298">
        <v>2.1600000000000001E-2</v>
      </c>
      <c r="H64" s="305" t="s">
        <v>122</v>
      </c>
      <c r="I64" s="207"/>
      <c r="J64" s="207"/>
      <c r="K64" s="207"/>
    </row>
    <row r="65" spans="1:11" ht="30" customHeight="1" x14ac:dyDescent="0.4">
      <c r="A65" s="380"/>
      <c r="B65" s="700"/>
      <c r="C65" s="781" t="s">
        <v>259</v>
      </c>
      <c r="D65" s="190" t="s">
        <v>602</v>
      </c>
      <c r="E65" s="298">
        <v>0.1963</v>
      </c>
      <c r="F65" s="298">
        <v>0.18640000000000001</v>
      </c>
      <c r="G65" s="298">
        <v>0.15529999999999999</v>
      </c>
      <c r="H65" s="305">
        <f t="shared" si="1"/>
        <v>-0.16684549356223183</v>
      </c>
      <c r="I65" s="207"/>
      <c r="J65" s="207"/>
      <c r="K65" s="207"/>
    </row>
    <row r="66" spans="1:11" ht="30" customHeight="1" x14ac:dyDescent="0.4">
      <c r="A66" s="380"/>
      <c r="B66" s="700"/>
      <c r="C66" s="782"/>
      <c r="D66" s="190" t="s">
        <v>608</v>
      </c>
      <c r="E66" s="298">
        <v>7.8600000000000003E-2</v>
      </c>
      <c r="F66" s="298">
        <v>8.5000000000000006E-2</v>
      </c>
      <c r="G66" s="298">
        <v>6.7100000000000007E-2</v>
      </c>
      <c r="H66" s="305">
        <f t="shared" si="1"/>
        <v>-0.21058823529411763</v>
      </c>
      <c r="I66" s="207"/>
      <c r="J66" s="207"/>
      <c r="K66" s="207"/>
    </row>
    <row r="67" spans="1:11" ht="30" customHeight="1" thickBot="1" x14ac:dyDescent="0.45">
      <c r="A67" s="380"/>
      <c r="B67" s="700"/>
      <c r="C67" s="782"/>
      <c r="D67" s="218" t="s">
        <v>607</v>
      </c>
      <c r="E67" s="503">
        <v>0.32050000000000001</v>
      </c>
      <c r="F67" s="503">
        <v>0.32900000000000001</v>
      </c>
      <c r="G67" s="503">
        <v>0.29570000000000002</v>
      </c>
      <c r="H67" s="188">
        <f t="shared" si="1"/>
        <v>-0.1012158054711246</v>
      </c>
      <c r="I67" s="230"/>
      <c r="J67" s="230"/>
      <c r="K67" s="230"/>
    </row>
    <row r="68" spans="1:11" ht="30" customHeight="1" x14ac:dyDescent="0.4">
      <c r="A68" s="380"/>
      <c r="B68" s="245"/>
      <c r="C68" s="229"/>
      <c r="D68" s="229"/>
      <c r="E68" s="229">
        <v>2023</v>
      </c>
      <c r="F68" s="229">
        <v>2024</v>
      </c>
      <c r="G68" s="229">
        <v>2025</v>
      </c>
      <c r="H68" s="229" t="s">
        <v>179</v>
      </c>
      <c r="I68" s="229" t="s">
        <v>180</v>
      </c>
      <c r="J68" s="232"/>
      <c r="K68" s="232"/>
    </row>
    <row r="69" spans="1:11" ht="30" customHeight="1" x14ac:dyDescent="0.4">
      <c r="A69" s="380"/>
      <c r="B69" s="700" t="s">
        <v>609</v>
      </c>
      <c r="C69" s="169" t="s">
        <v>252</v>
      </c>
      <c r="D69" s="169" t="s">
        <v>610</v>
      </c>
      <c r="E69" s="298">
        <v>1</v>
      </c>
      <c r="F69" s="298">
        <v>1</v>
      </c>
      <c r="G69" s="298">
        <v>1</v>
      </c>
      <c r="H69" s="305" t="s">
        <v>122</v>
      </c>
      <c r="I69" s="207"/>
      <c r="J69" s="207"/>
      <c r="K69" s="207"/>
    </row>
    <row r="70" spans="1:11" ht="30" customHeight="1" x14ac:dyDescent="0.4">
      <c r="A70" s="380"/>
      <c r="B70" s="700"/>
      <c r="C70" s="781" t="s">
        <v>253</v>
      </c>
      <c r="D70" s="169" t="s">
        <v>610</v>
      </c>
      <c r="E70" s="298">
        <v>1</v>
      </c>
      <c r="F70" s="298">
        <v>1</v>
      </c>
      <c r="G70" s="298">
        <v>1</v>
      </c>
      <c r="H70" s="305" t="s">
        <v>122</v>
      </c>
      <c r="I70" s="207"/>
      <c r="J70" s="207"/>
      <c r="K70" s="207"/>
    </row>
    <row r="71" spans="1:11" ht="33.6" x14ac:dyDescent="0.4">
      <c r="A71" s="380"/>
      <c r="B71" s="700"/>
      <c r="C71" s="782"/>
      <c r="D71" s="190" t="s">
        <v>611</v>
      </c>
      <c r="E71" s="298">
        <v>1</v>
      </c>
      <c r="F71" s="298">
        <v>1</v>
      </c>
      <c r="G71" s="298">
        <v>1</v>
      </c>
      <c r="H71" s="305" t="s">
        <v>122</v>
      </c>
      <c r="I71" s="207"/>
      <c r="J71" s="207"/>
      <c r="K71" s="207"/>
    </row>
    <row r="72" spans="1:11" ht="30" customHeight="1" x14ac:dyDescent="0.4">
      <c r="A72" s="380"/>
      <c r="B72" s="700"/>
      <c r="C72" s="783"/>
      <c r="D72" s="171" t="s">
        <v>606</v>
      </c>
      <c r="E72" s="298">
        <v>1</v>
      </c>
      <c r="F72" s="298">
        <v>1</v>
      </c>
      <c r="G72" s="298">
        <v>1</v>
      </c>
      <c r="H72" s="305" t="s">
        <v>122</v>
      </c>
      <c r="I72" s="207"/>
      <c r="J72" s="207"/>
      <c r="K72" s="207"/>
    </row>
    <row r="73" spans="1:11" ht="30" customHeight="1" x14ac:dyDescent="0.4">
      <c r="A73" s="380"/>
      <c r="B73" s="700"/>
      <c r="C73" s="171" t="s">
        <v>254</v>
      </c>
      <c r="D73" s="169" t="s">
        <v>610</v>
      </c>
      <c r="E73" s="298">
        <v>1</v>
      </c>
      <c r="F73" s="298">
        <v>1</v>
      </c>
      <c r="G73" s="298">
        <v>1</v>
      </c>
      <c r="H73" s="305" t="s">
        <v>122</v>
      </c>
      <c r="I73" s="207"/>
      <c r="J73" s="207"/>
      <c r="K73" s="207"/>
    </row>
    <row r="74" spans="1:11" ht="30" customHeight="1" x14ac:dyDescent="0.4">
      <c r="A74" s="380"/>
      <c r="B74" s="700"/>
      <c r="C74" s="171" t="s">
        <v>255</v>
      </c>
      <c r="D74" s="171" t="s">
        <v>122</v>
      </c>
      <c r="E74" s="29"/>
      <c r="F74" s="97"/>
      <c r="G74" s="29"/>
      <c r="H74" s="305" t="s">
        <v>122</v>
      </c>
      <c r="I74" s="207"/>
      <c r="J74" s="207"/>
      <c r="K74" s="207"/>
    </row>
    <row r="75" spans="1:11" ht="30" customHeight="1" x14ac:dyDescent="0.4">
      <c r="A75" s="380"/>
      <c r="B75" s="700"/>
      <c r="C75" s="171" t="s">
        <v>257</v>
      </c>
      <c r="D75" s="169" t="s">
        <v>610</v>
      </c>
      <c r="E75" s="298">
        <v>1</v>
      </c>
      <c r="F75" s="298">
        <v>1</v>
      </c>
      <c r="G75" s="298">
        <v>1</v>
      </c>
      <c r="H75" s="305" t="s">
        <v>122</v>
      </c>
      <c r="I75" s="207"/>
      <c r="J75" s="207"/>
      <c r="K75" s="207"/>
    </row>
    <row r="76" spans="1:11" ht="30" customHeight="1" x14ac:dyDescent="0.4">
      <c r="A76" s="380"/>
      <c r="B76" s="700"/>
      <c r="C76" s="171" t="s">
        <v>258</v>
      </c>
      <c r="D76" s="169" t="s">
        <v>610</v>
      </c>
      <c r="E76" s="298">
        <v>1</v>
      </c>
      <c r="F76" s="298">
        <v>1</v>
      </c>
      <c r="G76" s="298">
        <v>1</v>
      </c>
      <c r="H76" s="305" t="s">
        <v>122</v>
      </c>
      <c r="I76" s="207"/>
      <c r="J76" s="207"/>
      <c r="K76" s="207"/>
    </row>
    <row r="77" spans="1:11" ht="30" customHeight="1" thickBot="1" x14ac:dyDescent="0.45">
      <c r="A77" s="380"/>
      <c r="B77" s="700"/>
      <c r="C77" s="171" t="s">
        <v>259</v>
      </c>
      <c r="D77" s="169" t="s">
        <v>610</v>
      </c>
      <c r="E77" s="298">
        <v>1</v>
      </c>
      <c r="F77" s="298">
        <v>1</v>
      </c>
      <c r="G77" s="298">
        <v>1</v>
      </c>
      <c r="H77" s="305" t="s">
        <v>122</v>
      </c>
      <c r="I77" s="207"/>
      <c r="J77" s="207"/>
      <c r="K77" s="207"/>
    </row>
    <row r="78" spans="1:11" ht="16.8" x14ac:dyDescent="0.4">
      <c r="A78" s="380"/>
      <c r="B78" s="245"/>
      <c r="C78" s="245"/>
      <c r="D78" s="780"/>
      <c r="E78" s="780"/>
      <c r="F78" s="780"/>
      <c r="G78" s="780"/>
      <c r="H78" s="780"/>
      <c r="I78" s="780"/>
      <c r="J78" s="780"/>
      <c r="K78" s="780"/>
    </row>
    <row r="79" spans="1:11" ht="15" hidden="1" customHeight="1" x14ac:dyDescent="0.4">
      <c r="A79" s="380"/>
      <c r="B79" s="97"/>
      <c r="C79" s="371"/>
      <c r="E79" s="29"/>
      <c r="F79" s="97"/>
      <c r="G79" s="29"/>
      <c r="H79" s="29"/>
      <c r="I79" s="44"/>
      <c r="J79" s="29"/>
      <c r="K79" s="97"/>
    </row>
    <row r="80" spans="1:11" ht="15" hidden="1" customHeight="1" x14ac:dyDescent="0.4">
      <c r="A80" s="380"/>
      <c r="B80" s="97"/>
      <c r="C80" s="371"/>
      <c r="E80" s="55"/>
      <c r="F80" s="97"/>
      <c r="G80" s="97"/>
      <c r="H80" s="97"/>
      <c r="I80" s="97"/>
      <c r="J80" s="97"/>
      <c r="K80" s="97"/>
    </row>
    <row r="81" spans="1:11" ht="15" hidden="1" customHeight="1" x14ac:dyDescent="0.4">
      <c r="A81" s="380"/>
      <c r="C81" s="371"/>
      <c r="H81" s="383"/>
      <c r="K81" s="14"/>
    </row>
    <row r="82" spans="1:11" ht="15" hidden="1" customHeight="1" x14ac:dyDescent="0.4">
      <c r="A82" s="380"/>
      <c r="C82" s="371"/>
      <c r="H82" s="383"/>
      <c r="K82" s="14"/>
    </row>
    <row r="83" spans="1:11" ht="15" hidden="1" customHeight="1" x14ac:dyDescent="0.4">
      <c r="A83" s="380"/>
      <c r="C83" s="371"/>
      <c r="H83" s="383"/>
      <c r="K83" s="14"/>
    </row>
    <row r="84" spans="1:11" ht="15" hidden="1" customHeight="1" x14ac:dyDescent="0.4">
      <c r="A84" s="380"/>
      <c r="C84" s="371"/>
      <c r="H84" s="383"/>
      <c r="K84" s="14"/>
    </row>
    <row r="85" spans="1:11" ht="15" hidden="1" customHeight="1" x14ac:dyDescent="0.4">
      <c r="A85" s="380"/>
      <c r="C85" s="371"/>
      <c r="H85" s="383"/>
      <c r="K85" s="14"/>
    </row>
    <row r="86" spans="1:11" ht="15" hidden="1" customHeight="1" x14ac:dyDescent="0.4">
      <c r="A86" s="380"/>
      <c r="C86" s="371"/>
      <c r="H86" s="383"/>
      <c r="K86" s="14"/>
    </row>
    <row r="87" spans="1:11" ht="15" hidden="1" customHeight="1" x14ac:dyDescent="0.4">
      <c r="A87" s="380"/>
      <c r="C87" s="371"/>
      <c r="H87" s="383"/>
      <c r="K87" s="14"/>
    </row>
    <row r="88" spans="1:11" ht="15" hidden="1" customHeight="1" x14ac:dyDescent="0.4">
      <c r="K88" s="14"/>
    </row>
    <row r="89" spans="1:11" ht="15" hidden="1" customHeight="1" x14ac:dyDescent="0.4">
      <c r="K89" s="14"/>
    </row>
    <row r="90" spans="1:11" ht="15" hidden="1" customHeight="1" x14ac:dyDescent="0.4">
      <c r="K90" s="23"/>
    </row>
    <row r="91" spans="1:11" ht="15" hidden="1" customHeight="1" x14ac:dyDescent="0.4">
      <c r="K91" s="23"/>
    </row>
    <row r="92" spans="1:11" ht="15" hidden="1" customHeight="1" x14ac:dyDescent="0.4">
      <c r="K92" s="23"/>
    </row>
    <row r="93" spans="1:11" ht="15" hidden="1" customHeight="1" x14ac:dyDescent="0.4">
      <c r="K93" s="23"/>
    </row>
    <row r="94" spans="1:11" ht="15" hidden="1" customHeight="1" x14ac:dyDescent="0.4">
      <c r="K94" s="23"/>
    </row>
    <row r="95" spans="1:11" ht="15" hidden="1" customHeight="1" x14ac:dyDescent="0.4">
      <c r="K95" s="23"/>
    </row>
    <row r="96" spans="1:11" ht="15" hidden="1" customHeight="1" x14ac:dyDescent="0.4">
      <c r="K96" s="23"/>
    </row>
    <row r="97" spans="11:11" ht="15" hidden="1" customHeight="1" x14ac:dyDescent="0.4">
      <c r="K97" s="23"/>
    </row>
    <row r="98" spans="11:11" ht="15" hidden="1" customHeight="1" x14ac:dyDescent="0.4">
      <c r="K98" s="23"/>
    </row>
    <row r="99" spans="11:11" ht="15" hidden="1" customHeight="1" x14ac:dyDescent="0.4">
      <c r="K99" s="23"/>
    </row>
    <row r="100" spans="11:11" ht="15" hidden="1" customHeight="1" x14ac:dyDescent="0.4">
      <c r="K100" s="23"/>
    </row>
    <row r="101" spans="11:11" ht="15" hidden="1" customHeight="1" x14ac:dyDescent="0.4">
      <c r="K101" s="23"/>
    </row>
    <row r="102" spans="11:11" ht="15" hidden="1" customHeight="1" x14ac:dyDescent="0.4">
      <c r="K102" s="23"/>
    </row>
    <row r="103" spans="11:11" ht="15" hidden="1" customHeight="1" x14ac:dyDescent="0.4">
      <c r="K103" s="23"/>
    </row>
    <row r="104" spans="11:11" ht="15" hidden="1" customHeight="1" x14ac:dyDescent="0.4">
      <c r="K104" s="23"/>
    </row>
    <row r="105" spans="11:11" ht="15" hidden="1" customHeight="1" x14ac:dyDescent="0.4">
      <c r="K105" s="23"/>
    </row>
    <row r="106" spans="11:11" ht="15" hidden="1" customHeight="1" x14ac:dyDescent="0.4">
      <c r="K106" s="23"/>
    </row>
    <row r="107" spans="11:11" ht="15" hidden="1" customHeight="1" x14ac:dyDescent="0.4">
      <c r="K107" s="23"/>
    </row>
    <row r="108" spans="11:11" ht="15" hidden="1" customHeight="1" x14ac:dyDescent="0.4">
      <c r="K108" s="23"/>
    </row>
    <row r="109" spans="11:11" ht="15" hidden="1" customHeight="1" x14ac:dyDescent="0.4">
      <c r="K109" s="23"/>
    </row>
    <row r="110" spans="11:11" ht="0" hidden="1" customHeight="1" x14ac:dyDescent="0.4">
      <c r="K110" s="23"/>
    </row>
    <row r="111" spans="11:11" ht="0" hidden="1" customHeight="1" x14ac:dyDescent="0.4">
      <c r="K111" s="23"/>
    </row>
    <row r="112" spans="11:11" ht="0" hidden="1" customHeight="1" x14ac:dyDescent="0.4">
      <c r="K112" s="23"/>
    </row>
  </sheetData>
  <mergeCells count="28">
    <mergeCell ref="C26:C31"/>
    <mergeCell ref="C33:C37"/>
    <mergeCell ref="I26:K31"/>
    <mergeCell ref="C40:C44"/>
    <mergeCell ref="I47:K47"/>
    <mergeCell ref="I49:K49"/>
    <mergeCell ref="C57:C60"/>
    <mergeCell ref="C63:C64"/>
    <mergeCell ref="C65:C67"/>
    <mergeCell ref="D78:K78"/>
    <mergeCell ref="I54:K54"/>
    <mergeCell ref="B50:C50"/>
    <mergeCell ref="B69:B77"/>
    <mergeCell ref="C55:C56"/>
    <mergeCell ref="C52:C54"/>
    <mergeCell ref="I61:K61"/>
    <mergeCell ref="C70:C72"/>
    <mergeCell ref="B52:B67"/>
    <mergeCell ref="C25:D25"/>
    <mergeCell ref="B22:C22"/>
    <mergeCell ref="I24:K24"/>
    <mergeCell ref="E21:K21"/>
    <mergeCell ref="B8:C8"/>
    <mergeCell ref="B11:K11"/>
    <mergeCell ref="B12:K12"/>
    <mergeCell ref="E18:K18"/>
    <mergeCell ref="E16:K16"/>
    <mergeCell ref="B14:D14"/>
  </mergeCells>
  <hyperlinks>
    <hyperlink ref="B4" location="'Ética, riesgos y cumplimiento'!A1" display="Ética, gestión de riesgos y cumplimiento" xr:uid="{D13CCA4E-A82A-43BC-854A-BE0FC815C1A5}"/>
    <hyperlink ref="C4" location="'Presencia en el Mercado'!A1" display="Presencia en el Mercado" xr:uid="{01F94AB4-1F81-42E2-9FAE-ED402576E445}"/>
    <hyperlink ref="D4" location="'Cambio climático'!A1" display="Cambio climático" xr:uid="{78E6B03D-32D7-4CA3-A8E0-ED5EFA829710}"/>
    <hyperlink ref="E4" location="'Gestión hídrica'!A1" display="Gestión hídrica" xr:uid="{D1D61AED-889A-486B-BADE-0FF773F5CE27}"/>
    <hyperlink ref="E3" location="Presentación!A1" display="Presentación" xr:uid="{70F8714A-98F3-4B81-A70D-9C905D55C090}"/>
    <hyperlink ref="F3" location="'Compromiso con laSostenibilidad'!A1" display="Compromiso con la Sostenibilidad" xr:uid="{209083D0-DA01-49B6-8A07-129DB42C929A}"/>
    <hyperlink ref="G3" location="Materialidad!A1" display="Materialidad" xr:uid="{F04858AF-493F-4B9D-B6CB-C89D66E7F9CD}"/>
    <hyperlink ref="F4" location="'Biodiversidad e impactos'!A1" display="Biodiversidad e impactos ecológicos" xr:uid="{AE3161D9-8834-4A8A-85BD-E1726BEA5CE6}"/>
    <hyperlink ref="G4" location="'Abastecimiento sostenible'!A1" display="Abastecimiento sostenible" xr:uid="{702DE95F-7DBB-49D0-A4B6-2BCA78B9B14F}"/>
    <hyperlink ref="H4" location="'Salud, seguridad y bienestar'!A1" display="Salud, seguridad y bienestar de los empleados" xr:uid="{2446FC6E-6D62-493F-A0E8-DCEB6EEA3DDD}"/>
    <hyperlink ref="I4" location="'Respeto, desarrollo y reconocim'!A1" display="Respeto, desarrollo y reconocimiento de las personas" xr:uid="{2A7D453F-9271-4B43-95F1-534CD0F539C7}"/>
    <hyperlink ref="J4" location="'Calidad e inocuidad de alimento'!A1" display="Calidad e inocuidad de los alimentos" xr:uid="{903DB28C-BDA1-4884-B9CD-44371C54F286}"/>
    <hyperlink ref="K4" location="'Bienestar Animal'!A1" display="Bienestar Animal" xr:uid="{4C79FCAF-7057-4203-8A3D-0970718C6C90}"/>
    <hyperlink ref="D5" location="'Información adicional '!A1" display="Información adicional" xr:uid="{E6F987FB-1DE4-48B8-9512-DC82E5A92413}"/>
    <hyperlink ref="E5" location="SARB!A1" display="SARB" xr:uid="{B8F2255A-434F-4140-9FF2-8FA3BE8E8709}"/>
    <hyperlink ref="F5" location="Políticas!A1" display="Políticas" xr:uid="{463545DC-03C0-4133-8D2F-2AD903B7D526}"/>
    <hyperlink ref="G5" location="'Índice GRI'!A1" display="Índice GRI" xr:uid="{C344348F-C022-40B4-9189-4CC268500955}"/>
    <hyperlink ref="H5" location="'Índice SASB'!A1" display="Índice SASB" xr:uid="{F1EDA1C1-662F-4511-9AED-E77CB03BCDF9}"/>
  </hyperlinks>
  <pageMargins left="0.511811024" right="0.511811024" top="0.78740157499999996" bottom="0.78740157499999996" header="0.31496062000000002" footer="0.31496062000000002"/>
  <pageSetup paperSize="9" scale="28" fitToHeight="0" orientation="portrait" r:id="rId1"/>
  <headerFooter>
    <oddFooter>&amp;L_x000D_&amp;1#&amp;"Calibri"&amp;10&amp;K000000 Público</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DB7B0-120D-4433-9E6A-4D6533A9CBDB}">
  <sheetPr>
    <pageSetUpPr fitToPage="1"/>
  </sheetPr>
  <dimension ref="A3:P139"/>
  <sheetViews>
    <sheetView showGridLines="0" showRowColHeaders="0" zoomScale="60" zoomScaleNormal="60" zoomScaleSheetLayoutView="90" workbookViewId="0">
      <pane ySplit="9" topLeftCell="A127" activePane="bottomLeft" state="frozen"/>
      <selection activeCell="A3" sqref="A3"/>
      <selection pane="bottomLeft" activeCell="D78" sqref="D78"/>
    </sheetView>
  </sheetViews>
  <sheetFormatPr defaultColWidth="0" defaultRowHeight="0" customHeight="1" zeroHeight="1" outlineLevelCol="1" x14ac:dyDescent="0.4"/>
  <cols>
    <col min="1" max="1" width="9.88671875" style="23" customWidth="1"/>
    <col min="2" max="2" width="30.6640625" style="14" customWidth="1"/>
    <col min="3" max="3" width="30.6640625" style="25" customWidth="1"/>
    <col min="4" max="4" width="30.6640625" style="29" customWidth="1"/>
    <col min="5" max="5" width="30.6640625" style="15" customWidth="1"/>
    <col min="6" max="7" width="30.6640625" style="14" customWidth="1"/>
    <col min="8" max="8" width="30.6640625" style="30" customWidth="1"/>
    <col min="9" max="10" width="30.6640625" style="15" customWidth="1"/>
    <col min="11" max="11" width="30.6640625" style="16" customWidth="1"/>
    <col min="12" max="12" width="9.88671875" customWidth="1" outlineLevel="1"/>
    <col min="13" max="13" width="8.44140625" hidden="1" customWidth="1"/>
    <col min="14" max="15" width="0" hidden="1" customWidth="1"/>
    <col min="16" max="16384" width="8.44140625" hidden="1"/>
  </cols>
  <sheetData>
    <row r="3" spans="1:15" ht="50.1" customHeight="1" x14ac:dyDescent="0.3">
      <c r="A3" s="98"/>
      <c r="B3" s="99"/>
      <c r="C3" s="99"/>
      <c r="D3" s="99"/>
      <c r="E3" s="453" t="s">
        <v>1</v>
      </c>
      <c r="F3" s="453" t="s">
        <v>2</v>
      </c>
      <c r="G3" s="453" t="s">
        <v>3</v>
      </c>
      <c r="H3" s="99"/>
      <c r="I3" s="99"/>
      <c r="J3" s="99"/>
      <c r="K3" s="99"/>
      <c r="L3" s="98"/>
    </row>
    <row r="4" spans="1:15" ht="50.1" customHeight="1" x14ac:dyDescent="0.3">
      <c r="A4" s="98"/>
      <c r="B4" s="453" t="s">
        <v>4</v>
      </c>
      <c r="C4" s="453" t="s">
        <v>5</v>
      </c>
      <c r="D4" s="453" t="s">
        <v>6</v>
      </c>
      <c r="E4" s="453" t="s">
        <v>7</v>
      </c>
      <c r="F4" s="453" t="s">
        <v>8</v>
      </c>
      <c r="G4" s="453" t="s">
        <v>9</v>
      </c>
      <c r="H4" s="453" t="s">
        <v>10</v>
      </c>
      <c r="I4" s="453" t="s">
        <v>11</v>
      </c>
      <c r="J4" s="453" t="s">
        <v>12</v>
      </c>
      <c r="K4" s="453" t="s">
        <v>13</v>
      </c>
      <c r="L4" s="98"/>
    </row>
    <row r="5" spans="1:15" ht="50.1" customHeight="1" x14ac:dyDescent="0.3">
      <c r="A5" s="98"/>
      <c r="B5" s="100"/>
      <c r="C5" s="100"/>
      <c r="D5" s="100" t="s">
        <v>14</v>
      </c>
      <c r="E5" s="100" t="s">
        <v>15</v>
      </c>
      <c r="F5" s="100" t="s">
        <v>16</v>
      </c>
      <c r="G5" s="100" t="s">
        <v>17</v>
      </c>
      <c r="H5" s="100" t="s">
        <v>18</v>
      </c>
      <c r="I5" s="101"/>
      <c r="J5" s="101"/>
      <c r="K5" s="98"/>
      <c r="L5" s="98"/>
    </row>
    <row r="6" spans="1:15" ht="5.0999999999999996" customHeight="1" thickBot="1" x14ac:dyDescent="0.35">
      <c r="A6" s="102"/>
      <c r="B6" s="102"/>
      <c r="C6" s="102"/>
      <c r="D6" s="102"/>
      <c r="E6" s="102"/>
      <c r="F6" s="102"/>
      <c r="G6" s="102"/>
      <c r="H6" s="102"/>
      <c r="I6" s="102"/>
      <c r="J6" s="102"/>
      <c r="K6" s="102"/>
      <c r="L6" s="102"/>
    </row>
    <row r="7" spans="1:15" ht="15" customHeight="1" x14ac:dyDescent="0.4">
      <c r="B7"/>
      <c r="C7"/>
      <c r="D7"/>
      <c r="E7"/>
      <c r="F7"/>
      <c r="G7"/>
      <c r="H7"/>
      <c r="I7"/>
      <c r="J7"/>
      <c r="K7"/>
    </row>
    <row r="8" spans="1:15" ht="39.9" customHeight="1" x14ac:dyDescent="0.3">
      <c r="A8" s="105"/>
      <c r="B8" s="705" t="s">
        <v>13</v>
      </c>
      <c r="C8" s="705"/>
      <c r="D8" s="105"/>
      <c r="E8" s="105"/>
      <c r="F8" s="105"/>
      <c r="G8" s="105"/>
      <c r="H8" s="105"/>
      <c r="I8" s="105"/>
      <c r="J8" s="105"/>
      <c r="K8" s="105"/>
      <c r="L8" s="105"/>
    </row>
    <row r="9" spans="1:15" ht="28.5" customHeight="1" x14ac:dyDescent="0.4">
      <c r="B9" s="154"/>
      <c r="C9" s="155"/>
      <c r="D9" s="156"/>
      <c r="E9" s="157"/>
      <c r="F9" s="154"/>
      <c r="G9" s="154"/>
      <c r="H9" s="158"/>
      <c r="I9" s="159"/>
      <c r="J9" s="159"/>
      <c r="K9" s="13"/>
    </row>
    <row r="10" spans="1:15" ht="24" customHeight="1" x14ac:dyDescent="0.4">
      <c r="B10" s="160"/>
      <c r="C10" s="40"/>
      <c r="D10" s="40"/>
      <c r="E10" s="40"/>
      <c r="F10" s="40"/>
      <c r="G10" s="40"/>
      <c r="H10" s="40"/>
      <c r="I10" s="40"/>
      <c r="J10" s="18"/>
      <c r="K10" s="21"/>
    </row>
    <row r="11" spans="1:15" ht="45" customHeight="1" x14ac:dyDescent="0.4">
      <c r="B11" s="714" t="s">
        <v>612</v>
      </c>
      <c r="C11" s="714"/>
      <c r="D11" s="714"/>
      <c r="E11" s="714"/>
      <c r="F11" s="714"/>
      <c r="G11" s="714"/>
      <c r="H11" s="714"/>
      <c r="I11" s="714"/>
      <c r="J11" s="714"/>
      <c r="K11" s="714"/>
    </row>
    <row r="12" spans="1:15" ht="315" customHeight="1" x14ac:dyDescent="0.4">
      <c r="B12" s="715" t="s">
        <v>613</v>
      </c>
      <c r="C12" s="715"/>
      <c r="D12" s="715"/>
      <c r="E12" s="715"/>
      <c r="F12" s="715"/>
      <c r="G12" s="715"/>
      <c r="H12" s="715"/>
      <c r="I12" s="715"/>
      <c r="J12" s="715"/>
      <c r="K12" s="715"/>
    </row>
    <row r="13" spans="1:15" ht="17.399999999999999" thickBot="1" x14ac:dyDescent="0.45">
      <c r="B13" s="61"/>
      <c r="C13" s="720"/>
      <c r="D13" s="720"/>
      <c r="E13" s="720"/>
      <c r="F13" s="720"/>
      <c r="G13" s="720"/>
      <c r="H13" s="720"/>
      <c r="I13" s="720"/>
      <c r="J13" s="720"/>
      <c r="K13" s="21"/>
    </row>
    <row r="14" spans="1:15" ht="56.25" customHeight="1" thickBot="1" x14ac:dyDescent="0.35">
      <c r="A14" s="45"/>
      <c r="B14" s="773" t="s">
        <v>614</v>
      </c>
      <c r="C14" s="773"/>
      <c r="D14" s="161"/>
      <c r="E14" s="161"/>
      <c r="F14" s="161"/>
      <c r="G14" s="161"/>
      <c r="H14" s="161"/>
      <c r="I14" s="161"/>
      <c r="J14" s="161"/>
      <c r="K14" s="335"/>
    </row>
    <row r="15" spans="1:15" ht="30" customHeight="1" x14ac:dyDescent="0.4">
      <c r="A15" s="45"/>
      <c r="C15" s="177"/>
      <c r="D15" s="404"/>
      <c r="E15" s="504">
        <v>2023</v>
      </c>
      <c r="F15" s="299">
        <v>2024</v>
      </c>
      <c r="G15" s="299">
        <v>2025</v>
      </c>
      <c r="H15" s="268"/>
      <c r="I15" s="343" t="s">
        <v>180</v>
      </c>
      <c r="J15" s="186"/>
      <c r="K15" s="186"/>
    </row>
    <row r="16" spans="1:15" s="21" customFormat="1" ht="30" customHeight="1" x14ac:dyDescent="0.3">
      <c r="A16" s="17"/>
      <c r="B16" s="87"/>
      <c r="C16" s="700" t="s">
        <v>615</v>
      </c>
      <c r="D16" s="505" t="s">
        <v>237</v>
      </c>
      <c r="E16" s="506"/>
      <c r="F16" s="506"/>
      <c r="G16" s="506"/>
      <c r="H16" s="507"/>
      <c r="I16" s="508"/>
      <c r="J16" s="363"/>
      <c r="K16" s="363"/>
      <c r="L16" s="19"/>
      <c r="M16" s="20"/>
      <c r="N16" s="19"/>
      <c r="O16" s="19"/>
    </row>
    <row r="17" spans="1:15" s="21" customFormat="1" ht="30" customHeight="1" x14ac:dyDescent="0.3">
      <c r="A17" s="22"/>
      <c r="B17" s="88"/>
      <c r="C17" s="700"/>
      <c r="D17" s="350" t="s">
        <v>616</v>
      </c>
      <c r="E17" s="447">
        <v>96.683977252218867</v>
      </c>
      <c r="F17" s="447">
        <v>90.565187645376071</v>
      </c>
      <c r="G17" s="447">
        <v>90.19</v>
      </c>
      <c r="H17" s="359"/>
      <c r="I17" s="458"/>
      <c r="J17" s="458"/>
      <c r="K17" s="458"/>
      <c r="L17" s="19"/>
      <c r="M17" s="20"/>
      <c r="N17" s="19"/>
      <c r="O17" s="19"/>
    </row>
    <row r="18" spans="1:15" s="21" customFormat="1" ht="30" customHeight="1" x14ac:dyDescent="0.3">
      <c r="A18" s="22"/>
      <c r="B18" s="88"/>
      <c r="C18" s="700"/>
      <c r="D18" s="315" t="s">
        <v>617</v>
      </c>
      <c r="E18" s="447">
        <v>97.4561641244171</v>
      </c>
      <c r="F18" s="447">
        <v>97.828796976023881</v>
      </c>
      <c r="G18" s="447">
        <v>98.54</v>
      </c>
      <c r="H18" s="359"/>
      <c r="I18" s="505"/>
      <c r="J18" s="458"/>
      <c r="K18" s="458"/>
      <c r="L18" s="19"/>
      <c r="M18" s="20"/>
      <c r="N18" s="19"/>
      <c r="O18" s="19"/>
    </row>
    <row r="19" spans="1:15" s="21" customFormat="1" ht="50.4" x14ac:dyDescent="0.3">
      <c r="A19" s="22"/>
      <c r="B19" s="88"/>
      <c r="C19" s="700"/>
      <c r="D19" s="350" t="s">
        <v>618</v>
      </c>
      <c r="E19" s="447">
        <v>0.1557040181179993</v>
      </c>
      <c r="F19" s="447">
        <v>5.7675427133100698E-2</v>
      </c>
      <c r="G19" s="447">
        <v>0.14000000000000001</v>
      </c>
      <c r="H19" s="359"/>
      <c r="I19" s="458"/>
      <c r="J19" s="458"/>
      <c r="K19" s="458"/>
      <c r="L19" s="19"/>
      <c r="M19" s="20"/>
      <c r="N19" s="19"/>
      <c r="O19" s="19"/>
    </row>
    <row r="20" spans="1:15" s="21" customFormat="1" ht="43.2" customHeight="1" x14ac:dyDescent="0.3">
      <c r="A20" s="22"/>
      <c r="B20" s="88"/>
      <c r="C20" s="700"/>
      <c r="D20" s="315" t="s">
        <v>619</v>
      </c>
      <c r="E20" s="447">
        <v>54.57</v>
      </c>
      <c r="F20" s="447">
        <v>50.341884193389475</v>
      </c>
      <c r="G20" s="447">
        <v>48.28</v>
      </c>
      <c r="H20" s="359"/>
      <c r="I20" s="505"/>
      <c r="J20" s="458"/>
      <c r="K20" s="458"/>
      <c r="L20" s="19"/>
      <c r="M20" s="20"/>
      <c r="N20" s="19"/>
      <c r="O20" s="19"/>
    </row>
    <row r="21" spans="1:15" s="21" customFormat="1" ht="50.4" x14ac:dyDescent="0.3">
      <c r="A21" s="22"/>
      <c r="B21" s="88"/>
      <c r="C21" s="700"/>
      <c r="D21" s="350" t="s">
        <v>620</v>
      </c>
      <c r="E21" s="447">
        <v>0.4773801343182657</v>
      </c>
      <c r="F21" s="447">
        <v>0.7388919590290236</v>
      </c>
      <c r="G21" s="447">
        <v>0.46</v>
      </c>
      <c r="H21" s="359"/>
      <c r="I21" s="458"/>
      <c r="J21" s="458"/>
      <c r="K21" s="458"/>
      <c r="L21" s="19"/>
      <c r="M21" s="20"/>
      <c r="N21" s="19"/>
      <c r="O21" s="19"/>
    </row>
    <row r="22" spans="1:15" s="21" customFormat="1" ht="67.2" customHeight="1" x14ac:dyDescent="0.3">
      <c r="A22" s="22"/>
      <c r="B22" s="88"/>
      <c r="C22" s="700"/>
      <c r="D22" s="315" t="s">
        <v>621</v>
      </c>
      <c r="E22" s="447">
        <v>0.14743125822895098</v>
      </c>
      <c r="F22" s="447">
        <v>0.157832864300951</v>
      </c>
      <c r="G22" s="447">
        <v>0.06</v>
      </c>
      <c r="H22" s="359"/>
      <c r="I22" s="790"/>
      <c r="J22" s="790"/>
      <c r="K22" s="790"/>
      <c r="L22" s="19"/>
      <c r="M22" s="20"/>
      <c r="N22" s="19"/>
      <c r="O22" s="19"/>
    </row>
    <row r="23" spans="1:15" s="21" customFormat="1" ht="84" x14ac:dyDescent="0.3">
      <c r="A23" s="22"/>
      <c r="B23" s="88"/>
      <c r="C23" s="700"/>
      <c r="D23" s="350" t="s">
        <v>622</v>
      </c>
      <c r="E23" s="447">
        <v>1.3296646884634462</v>
      </c>
      <c r="F23" s="447">
        <v>0.86467958761091979</v>
      </c>
      <c r="G23" s="447">
        <v>0.81</v>
      </c>
      <c r="H23" s="359"/>
      <c r="I23" s="458"/>
      <c r="J23" s="458"/>
      <c r="K23" s="458"/>
      <c r="L23" s="19"/>
      <c r="M23" s="20"/>
      <c r="N23" s="19"/>
      <c r="O23" s="19"/>
    </row>
    <row r="24" spans="1:15" s="21" customFormat="1" ht="74.400000000000006" customHeight="1" x14ac:dyDescent="0.3">
      <c r="A24" s="22"/>
      <c r="B24" s="88"/>
      <c r="C24" s="700"/>
      <c r="D24" s="315" t="s">
        <v>623</v>
      </c>
      <c r="E24" s="447">
        <v>4.1431965491391605</v>
      </c>
      <c r="F24" s="447">
        <v>5.5565297319432903</v>
      </c>
      <c r="G24" s="447">
        <v>0.04</v>
      </c>
      <c r="H24" s="359"/>
      <c r="I24" s="790" t="s">
        <v>624</v>
      </c>
      <c r="J24" s="790"/>
      <c r="K24" s="790"/>
      <c r="L24" s="19"/>
      <c r="M24" s="20"/>
      <c r="N24" s="19"/>
      <c r="O24" s="19"/>
    </row>
    <row r="25" spans="1:15" s="21" customFormat="1" ht="67.2" x14ac:dyDescent="0.3">
      <c r="A25" s="22"/>
      <c r="B25" s="88"/>
      <c r="C25" s="700"/>
      <c r="D25" s="350" t="s">
        <v>625</v>
      </c>
      <c r="E25" s="447">
        <v>1.7544193370781298E-3</v>
      </c>
      <c r="F25" s="447">
        <v>5.6132250170471505E-4</v>
      </c>
      <c r="G25" s="447">
        <v>0.01</v>
      </c>
      <c r="H25" s="359"/>
      <c r="I25" s="458"/>
      <c r="J25" s="458"/>
      <c r="K25" s="458"/>
      <c r="L25" s="19"/>
      <c r="M25" s="20"/>
      <c r="N25" s="19"/>
      <c r="O25" s="19"/>
    </row>
    <row r="26" spans="1:15" s="21" customFormat="1" ht="67.2" x14ac:dyDescent="0.3">
      <c r="A26" s="22"/>
      <c r="B26" s="88"/>
      <c r="C26" s="700"/>
      <c r="D26" s="315" t="s">
        <v>626</v>
      </c>
      <c r="E26" s="447">
        <v>1.815637588201186E-3</v>
      </c>
      <c r="F26" s="447">
        <v>0</v>
      </c>
      <c r="G26" s="447">
        <v>0</v>
      </c>
      <c r="H26" s="359"/>
      <c r="I26" s="458"/>
      <c r="J26" s="458"/>
      <c r="K26" s="458"/>
      <c r="L26" s="793"/>
      <c r="M26" s="20"/>
      <c r="N26" s="19"/>
      <c r="O26" s="19"/>
    </row>
    <row r="27" spans="1:15" s="21" customFormat="1" ht="50.4" x14ac:dyDescent="0.3">
      <c r="A27" s="22"/>
      <c r="B27" s="88"/>
      <c r="C27" s="700"/>
      <c r="D27" s="350" t="s">
        <v>627</v>
      </c>
      <c r="E27" s="447">
        <v>12.595873783850697</v>
      </c>
      <c r="F27" s="447">
        <v>11.561151391969558</v>
      </c>
      <c r="G27" s="447">
        <v>15.68</v>
      </c>
      <c r="H27" s="359"/>
      <c r="I27" s="458"/>
      <c r="J27" s="458"/>
      <c r="K27" s="458"/>
      <c r="L27" s="793"/>
      <c r="M27" s="20"/>
      <c r="N27" s="19"/>
      <c r="O27" s="19"/>
    </row>
    <row r="28" spans="1:15" s="21" customFormat="1" ht="50.4" x14ac:dyDescent="0.3">
      <c r="A28" s="22"/>
      <c r="B28" s="88"/>
      <c r="C28" s="700"/>
      <c r="D28" s="350" t="s">
        <v>628</v>
      </c>
      <c r="E28" s="447">
        <v>0.63963196016619772</v>
      </c>
      <c r="F28" s="447">
        <v>0.58776258059148578</v>
      </c>
      <c r="G28" s="447">
        <v>0.48</v>
      </c>
      <c r="H28" s="359"/>
      <c r="I28" s="458"/>
      <c r="J28" s="458"/>
      <c r="K28" s="458"/>
      <c r="L28" s="793"/>
      <c r="M28" s="20"/>
      <c r="N28" s="19"/>
      <c r="O28" s="19"/>
    </row>
    <row r="29" spans="1:15" s="21" customFormat="1" ht="50.4" x14ac:dyDescent="0.3">
      <c r="A29" s="22"/>
      <c r="B29" s="88"/>
      <c r="C29" s="700"/>
      <c r="D29" s="350" t="s">
        <v>629</v>
      </c>
      <c r="E29" s="447">
        <v>8.1702304653139032E-2</v>
      </c>
      <c r="F29" s="447">
        <v>3.2481867222542732E-2</v>
      </c>
      <c r="G29" s="447">
        <v>0.04</v>
      </c>
      <c r="H29" s="359"/>
      <c r="I29" s="458"/>
      <c r="J29" s="458"/>
      <c r="K29" s="458"/>
      <c r="L29" s="793"/>
      <c r="M29" s="20"/>
      <c r="N29" s="19"/>
      <c r="O29" s="19"/>
    </row>
    <row r="30" spans="1:15" s="21" customFormat="1" ht="50.4" x14ac:dyDescent="0.3">
      <c r="A30" s="22"/>
      <c r="B30" s="88"/>
      <c r="C30" s="700"/>
      <c r="D30" s="350" t="s">
        <v>630</v>
      </c>
      <c r="E30" s="447">
        <v>1.866469661866656E-2</v>
      </c>
      <c r="F30" s="447">
        <v>3.1792499731873773E-3</v>
      </c>
      <c r="G30" s="447">
        <v>0.03</v>
      </c>
      <c r="H30" s="359"/>
      <c r="I30" s="458"/>
      <c r="J30" s="458"/>
      <c r="K30" s="458"/>
      <c r="L30" s="793"/>
      <c r="M30" s="20"/>
      <c r="N30" s="19"/>
      <c r="O30" s="19"/>
    </row>
    <row r="31" spans="1:15" s="21" customFormat="1" ht="30" customHeight="1" x14ac:dyDescent="0.3">
      <c r="A31" s="22"/>
      <c r="B31" s="88"/>
      <c r="C31" s="700"/>
      <c r="D31" s="350" t="s">
        <v>631</v>
      </c>
      <c r="E31" s="447">
        <v>10.877344463695835</v>
      </c>
      <c r="F31" s="447">
        <v>11.025671619323472</v>
      </c>
      <c r="G31" s="447">
        <v>18.350000000000001</v>
      </c>
      <c r="H31" s="359"/>
      <c r="I31" s="458"/>
      <c r="J31" s="458"/>
      <c r="K31" s="458"/>
      <c r="L31" s="793"/>
      <c r="M31" s="20"/>
      <c r="N31" s="19"/>
      <c r="O31" s="19"/>
    </row>
    <row r="32" spans="1:15" s="21" customFormat="1" ht="50.4" x14ac:dyDescent="0.3">
      <c r="A32" s="22"/>
      <c r="B32" s="88"/>
      <c r="C32" s="700"/>
      <c r="D32" s="315" t="s">
        <v>632</v>
      </c>
      <c r="E32" s="467">
        <v>1554</v>
      </c>
      <c r="F32" s="467">
        <v>3857</v>
      </c>
      <c r="G32" s="467">
        <v>2177</v>
      </c>
      <c r="H32" s="359"/>
      <c r="I32" s="458"/>
      <c r="J32" s="458"/>
      <c r="K32" s="458"/>
      <c r="L32" s="793"/>
      <c r="M32" s="20"/>
      <c r="N32" s="19"/>
      <c r="O32" s="19"/>
    </row>
    <row r="33" spans="1:15" s="21" customFormat="1" ht="50.4" x14ac:dyDescent="0.3">
      <c r="A33" s="22"/>
      <c r="B33" s="88"/>
      <c r="C33" s="700"/>
      <c r="D33" s="315" t="s">
        <v>633</v>
      </c>
      <c r="E33" s="467">
        <v>223</v>
      </c>
      <c r="F33" s="467">
        <v>391</v>
      </c>
      <c r="G33" s="467">
        <v>477</v>
      </c>
      <c r="H33" s="359"/>
      <c r="I33" s="458"/>
      <c r="J33" s="458"/>
      <c r="K33" s="458"/>
      <c r="L33" s="793"/>
      <c r="M33" s="20"/>
      <c r="N33" s="19"/>
      <c r="O33" s="19"/>
    </row>
    <row r="34" spans="1:15" s="21" customFormat="1" ht="33.6" x14ac:dyDescent="0.3">
      <c r="A34" s="22"/>
      <c r="B34" s="88"/>
      <c r="C34" s="700"/>
      <c r="D34" s="315" t="s">
        <v>634</v>
      </c>
      <c r="E34" s="447">
        <v>379.15</v>
      </c>
      <c r="F34" s="447">
        <v>464.63</v>
      </c>
      <c r="G34" s="447">
        <v>488.29</v>
      </c>
      <c r="H34" s="359"/>
      <c r="I34" s="458"/>
      <c r="J34" s="458"/>
      <c r="K34" s="458"/>
      <c r="L34" s="793"/>
      <c r="M34" s="20"/>
      <c r="N34" s="19"/>
      <c r="O34" s="19"/>
    </row>
    <row r="35" spans="1:15" s="21" customFormat="1" ht="30" customHeight="1" x14ac:dyDescent="0.3">
      <c r="A35" s="22"/>
      <c r="B35" s="88"/>
      <c r="C35" s="700"/>
      <c r="D35" s="315" t="s">
        <v>635</v>
      </c>
      <c r="E35" s="447">
        <v>5.0137230678331699E-3</v>
      </c>
      <c r="F35" s="447">
        <v>2E-3</v>
      </c>
      <c r="G35" s="447">
        <v>5.0000000000000001E-3</v>
      </c>
      <c r="H35" s="359"/>
      <c r="I35" s="458"/>
      <c r="J35" s="458"/>
      <c r="K35" s="458"/>
      <c r="L35" s="793"/>
      <c r="M35" s="20"/>
      <c r="N35" s="19"/>
      <c r="O35" s="19"/>
    </row>
    <row r="36" spans="1:15" s="21" customFormat="1" ht="30" customHeight="1" x14ac:dyDescent="0.3">
      <c r="A36" s="22"/>
      <c r="B36" s="88"/>
      <c r="C36" s="700"/>
      <c r="D36" s="350" t="s">
        <v>636</v>
      </c>
      <c r="E36" s="447">
        <v>1.8499135367828171E-2</v>
      </c>
      <c r="F36" s="447">
        <v>2.1246881596980082E-2</v>
      </c>
      <c r="G36" s="447">
        <v>0.05</v>
      </c>
      <c r="H36" s="359"/>
      <c r="I36" s="458"/>
      <c r="J36" s="458"/>
      <c r="K36" s="458"/>
      <c r="L36" s="793"/>
      <c r="M36" s="20"/>
      <c r="N36" s="19"/>
      <c r="O36" s="19"/>
    </row>
    <row r="37" spans="1:15" s="21" customFormat="1" ht="30" customHeight="1" x14ac:dyDescent="0.3">
      <c r="A37" s="22"/>
      <c r="B37" s="88"/>
      <c r="C37" s="700"/>
      <c r="D37" s="350" t="s">
        <v>637</v>
      </c>
      <c r="E37" s="447">
        <v>3.4899178605543243E-3</v>
      </c>
      <c r="F37" s="447">
        <v>3.7300607191861068E-3</v>
      </c>
      <c r="G37" s="447">
        <v>1.2E-2</v>
      </c>
      <c r="H37" s="359"/>
      <c r="I37" s="458"/>
      <c r="J37" s="458"/>
      <c r="K37" s="458"/>
      <c r="L37" s="793"/>
      <c r="M37" s="20"/>
      <c r="N37" s="19"/>
      <c r="O37" s="19"/>
    </row>
    <row r="38" spans="1:15" s="21" customFormat="1" ht="84" x14ac:dyDescent="0.3">
      <c r="A38" s="22"/>
      <c r="B38" s="88"/>
      <c r="C38" s="700"/>
      <c r="D38" s="350" t="s">
        <v>638</v>
      </c>
      <c r="E38" s="447">
        <v>96.52</v>
      </c>
      <c r="F38" s="447">
        <v>96.951788206646356</v>
      </c>
      <c r="G38" s="447">
        <v>96.05</v>
      </c>
      <c r="H38" s="359"/>
      <c r="I38" s="458"/>
      <c r="J38" s="458"/>
      <c r="K38" s="458"/>
      <c r="L38" s="793"/>
      <c r="M38" s="20"/>
      <c r="N38" s="19"/>
      <c r="O38" s="19"/>
    </row>
    <row r="39" spans="1:15" s="21" customFormat="1" ht="33.6" x14ac:dyDescent="0.3">
      <c r="A39" s="22"/>
      <c r="B39" s="88"/>
      <c r="C39" s="700"/>
      <c r="D39" s="350" t="s">
        <v>639</v>
      </c>
      <c r="E39" s="447">
        <v>2.4870220753320802E-3</v>
      </c>
      <c r="F39" s="447">
        <v>6.8340422735416514E-3</v>
      </c>
      <c r="G39" s="447">
        <v>0.01</v>
      </c>
      <c r="H39" s="359"/>
      <c r="I39" s="458"/>
      <c r="J39" s="458"/>
      <c r="K39" s="458"/>
      <c r="L39" s="793"/>
      <c r="M39" s="20"/>
      <c r="N39" s="19"/>
      <c r="O39" s="19"/>
    </row>
    <row r="40" spans="1:15" s="21" customFormat="1" ht="33.6" x14ac:dyDescent="0.3">
      <c r="A40" s="22"/>
      <c r="B40" s="88"/>
      <c r="C40" s="700"/>
      <c r="D40" s="350" t="s">
        <v>640</v>
      </c>
      <c r="E40" s="509">
        <v>796298.59</v>
      </c>
      <c r="F40" s="510">
        <v>748374.2</v>
      </c>
      <c r="G40" s="510">
        <v>1614213.25</v>
      </c>
      <c r="H40" s="359"/>
      <c r="I40" s="458"/>
      <c r="J40" s="458"/>
      <c r="K40" s="458"/>
      <c r="L40" s="793"/>
      <c r="M40" s="20"/>
      <c r="N40" s="19"/>
      <c r="O40" s="19"/>
    </row>
    <row r="41" spans="1:15" s="21" customFormat="1" ht="30" customHeight="1" x14ac:dyDescent="0.3">
      <c r="A41" s="22"/>
      <c r="B41" s="88"/>
      <c r="C41" s="700"/>
      <c r="D41" s="505" t="s">
        <v>248</v>
      </c>
      <c r="E41" s="509"/>
      <c r="F41" s="509"/>
      <c r="G41" s="510"/>
      <c r="H41" s="359"/>
      <c r="I41" s="458"/>
      <c r="J41" s="458"/>
      <c r="K41" s="458"/>
      <c r="L41" s="793"/>
      <c r="M41" s="20"/>
      <c r="N41" s="19"/>
      <c r="O41" s="19"/>
    </row>
    <row r="42" spans="1:15" s="21" customFormat="1" ht="30" customHeight="1" x14ac:dyDescent="0.3">
      <c r="A42" s="22"/>
      <c r="B42" s="88"/>
      <c r="C42" s="700"/>
      <c r="D42" s="350" t="s">
        <v>616</v>
      </c>
      <c r="E42" s="447">
        <v>99.981811530607999</v>
      </c>
      <c r="F42" s="447">
        <v>100</v>
      </c>
      <c r="G42" s="447">
        <v>95.35</v>
      </c>
      <c r="H42" s="359"/>
      <c r="I42" s="458"/>
      <c r="J42" s="458"/>
      <c r="K42" s="458"/>
      <c r="L42" s="793"/>
      <c r="M42" s="20"/>
      <c r="N42" s="19"/>
      <c r="O42" s="19"/>
    </row>
    <row r="43" spans="1:15" s="21" customFormat="1" ht="33.6" x14ac:dyDescent="0.3">
      <c r="A43" s="22"/>
      <c r="B43" s="88"/>
      <c r="C43" s="700"/>
      <c r="D43" s="350" t="s">
        <v>617</v>
      </c>
      <c r="E43" s="447">
        <v>99.981811530607999</v>
      </c>
      <c r="F43" s="447">
        <v>99.99</v>
      </c>
      <c r="G43" s="447">
        <v>95.34</v>
      </c>
      <c r="H43" s="359"/>
      <c r="I43" s="458"/>
      <c r="J43" s="458"/>
      <c r="K43" s="458"/>
      <c r="L43" s="793"/>
      <c r="M43" s="20"/>
      <c r="N43" s="19"/>
      <c r="O43" s="19"/>
    </row>
    <row r="44" spans="1:15" s="21" customFormat="1" ht="50.4" x14ac:dyDescent="0.3">
      <c r="A44" s="22"/>
      <c r="B44" s="88"/>
      <c r="C44" s="700"/>
      <c r="D44" s="350" t="s">
        <v>618</v>
      </c>
      <c r="E44" s="447">
        <v>1.8188469391998214E-2</v>
      </c>
      <c r="F44" s="447">
        <v>0.01</v>
      </c>
      <c r="G44" s="447">
        <v>0.01</v>
      </c>
      <c r="H44" s="359"/>
      <c r="I44" s="458"/>
      <c r="J44" s="458"/>
      <c r="K44" s="458"/>
      <c r="L44" s="793"/>
      <c r="M44" s="20"/>
      <c r="N44" s="19"/>
      <c r="O44" s="19"/>
    </row>
    <row r="45" spans="1:15" s="21" customFormat="1" ht="50.4" x14ac:dyDescent="0.3">
      <c r="A45" s="22"/>
      <c r="B45" s="88"/>
      <c r="C45" s="700"/>
      <c r="D45" s="315" t="s">
        <v>619</v>
      </c>
      <c r="E45" s="447">
        <v>4.6905392520548688</v>
      </c>
      <c r="F45" s="447">
        <v>5</v>
      </c>
      <c r="G45" s="447">
        <v>4.91</v>
      </c>
      <c r="H45" s="359"/>
      <c r="I45" s="458"/>
      <c r="J45" s="458"/>
      <c r="K45" s="458"/>
      <c r="L45" s="793"/>
      <c r="M45" s="20"/>
      <c r="N45" s="19"/>
      <c r="O45" s="19"/>
    </row>
    <row r="46" spans="1:15" s="21" customFormat="1" ht="50.4" x14ac:dyDescent="0.3">
      <c r="A46" s="22"/>
      <c r="B46" s="88"/>
      <c r="C46" s="700"/>
      <c r="D46" s="350" t="s">
        <v>620</v>
      </c>
      <c r="E46" s="447">
        <v>0</v>
      </c>
      <c r="F46" s="447">
        <v>0</v>
      </c>
      <c r="G46" s="447">
        <v>0.02</v>
      </c>
      <c r="H46" s="359"/>
      <c r="I46" s="458"/>
      <c r="J46" s="458"/>
      <c r="K46" s="458"/>
      <c r="L46" s="793"/>
      <c r="M46" s="20"/>
      <c r="N46" s="19"/>
      <c r="O46" s="19"/>
    </row>
    <row r="47" spans="1:15" s="21" customFormat="1" ht="50.4" x14ac:dyDescent="0.3">
      <c r="A47" s="22"/>
      <c r="B47" s="88"/>
      <c r="C47" s="700"/>
      <c r="D47" s="315" t="s">
        <v>621</v>
      </c>
      <c r="E47" s="447">
        <v>0</v>
      </c>
      <c r="F47" s="447">
        <v>0</v>
      </c>
      <c r="G47" s="447">
        <v>0.01</v>
      </c>
      <c r="H47" s="359"/>
      <c r="I47" s="458"/>
      <c r="J47" s="458"/>
      <c r="K47" s="458"/>
      <c r="L47" s="793"/>
      <c r="M47" s="20"/>
      <c r="N47" s="19"/>
      <c r="O47" s="19"/>
    </row>
    <row r="48" spans="1:15" s="21" customFormat="1" ht="84" x14ac:dyDescent="0.3">
      <c r="A48" s="22"/>
      <c r="B48" s="88"/>
      <c r="C48" s="700"/>
      <c r="D48" s="350" t="s">
        <v>622</v>
      </c>
      <c r="E48" s="447" t="s">
        <v>122</v>
      </c>
      <c r="F48" s="447" t="s">
        <v>122</v>
      </c>
      <c r="G48" s="447" t="s">
        <v>122</v>
      </c>
      <c r="H48" s="359"/>
      <c r="I48" s="790" t="s">
        <v>641</v>
      </c>
      <c r="J48" s="790"/>
      <c r="K48" s="790"/>
      <c r="L48" s="793"/>
      <c r="M48" s="20"/>
      <c r="N48" s="19"/>
      <c r="O48" s="19"/>
    </row>
    <row r="49" spans="1:15" s="21" customFormat="1" ht="33.6" x14ac:dyDescent="0.3">
      <c r="A49" s="22"/>
      <c r="B49" s="88"/>
      <c r="C49" s="700"/>
      <c r="D49" s="315" t="s">
        <v>623</v>
      </c>
      <c r="E49" s="447">
        <v>4.5963908433879093</v>
      </c>
      <c r="F49" s="511">
        <v>0</v>
      </c>
      <c r="G49" s="511">
        <v>0</v>
      </c>
      <c r="H49" s="359"/>
      <c r="I49" s="97"/>
      <c r="J49" s="97"/>
      <c r="K49" s="97"/>
      <c r="L49" s="793"/>
      <c r="M49" s="20"/>
      <c r="N49" s="19"/>
      <c r="O49" s="19"/>
    </row>
    <row r="50" spans="1:15" s="21" customFormat="1" ht="67.2" x14ac:dyDescent="0.3">
      <c r="A50" s="22"/>
      <c r="B50" s="88"/>
      <c r="C50" s="700"/>
      <c r="D50" s="350" t="s">
        <v>625</v>
      </c>
      <c r="E50" s="447" t="s">
        <v>122</v>
      </c>
      <c r="F50" s="447" t="s">
        <v>122</v>
      </c>
      <c r="G50" s="447" t="s">
        <v>122</v>
      </c>
      <c r="H50" s="359"/>
      <c r="I50" s="718" t="s">
        <v>642</v>
      </c>
      <c r="J50" s="718"/>
      <c r="K50" s="718"/>
      <c r="L50" s="793"/>
      <c r="M50" s="20"/>
      <c r="N50" s="19"/>
      <c r="O50" s="19"/>
    </row>
    <row r="51" spans="1:15" s="21" customFormat="1" ht="67.2" x14ac:dyDescent="0.3">
      <c r="A51" s="22"/>
      <c r="B51" s="88"/>
      <c r="C51" s="700"/>
      <c r="D51" s="315" t="s">
        <v>626</v>
      </c>
      <c r="E51" s="447" t="s">
        <v>122</v>
      </c>
      <c r="F51" s="447" t="s">
        <v>122</v>
      </c>
      <c r="G51" s="447" t="s">
        <v>122</v>
      </c>
      <c r="H51" s="359"/>
      <c r="I51" s="725"/>
      <c r="J51" s="725"/>
      <c r="K51" s="725"/>
      <c r="L51" s="793"/>
      <c r="M51" s="20"/>
      <c r="N51" s="19"/>
      <c r="O51" s="19"/>
    </row>
    <row r="52" spans="1:15" s="21" customFormat="1" ht="50.4" x14ac:dyDescent="0.3">
      <c r="A52" s="22"/>
      <c r="B52" s="88"/>
      <c r="C52" s="700"/>
      <c r="D52" s="350" t="s">
        <v>627</v>
      </c>
      <c r="E52" s="447" t="s">
        <v>122</v>
      </c>
      <c r="F52" s="447" t="s">
        <v>122</v>
      </c>
      <c r="G52" s="447" t="s">
        <v>122</v>
      </c>
      <c r="H52" s="359"/>
      <c r="I52" s="725"/>
      <c r="J52" s="725"/>
      <c r="K52" s="725"/>
      <c r="L52" s="793"/>
      <c r="M52" s="20"/>
      <c r="N52" s="19"/>
      <c r="O52" s="19"/>
    </row>
    <row r="53" spans="1:15" s="21" customFormat="1" ht="50.4" x14ac:dyDescent="0.3">
      <c r="A53" s="22"/>
      <c r="B53" s="88"/>
      <c r="C53" s="700"/>
      <c r="D53" s="350" t="s">
        <v>628</v>
      </c>
      <c r="E53" s="447" t="s">
        <v>122</v>
      </c>
      <c r="F53" s="447" t="s">
        <v>122</v>
      </c>
      <c r="G53" s="447" t="s">
        <v>122</v>
      </c>
      <c r="H53" s="359"/>
      <c r="I53" s="794"/>
      <c r="J53" s="794"/>
      <c r="K53" s="794"/>
      <c r="L53" s="793"/>
      <c r="M53" s="20"/>
      <c r="N53" s="19"/>
      <c r="O53" s="19"/>
    </row>
    <row r="54" spans="1:15" s="21" customFormat="1" ht="50.4" x14ac:dyDescent="0.3">
      <c r="A54" s="22"/>
      <c r="B54" s="88"/>
      <c r="C54" s="700"/>
      <c r="D54" s="350" t="s">
        <v>629</v>
      </c>
      <c r="E54" s="447" t="s">
        <v>122</v>
      </c>
      <c r="F54" s="447">
        <v>0.10200586258279074</v>
      </c>
      <c r="G54" s="447">
        <v>0.15</v>
      </c>
      <c r="H54" s="359"/>
      <c r="I54" s="458"/>
      <c r="J54" s="458"/>
      <c r="K54" s="458"/>
      <c r="L54" s="793"/>
      <c r="M54" s="20"/>
      <c r="N54" s="19"/>
      <c r="O54" s="19"/>
    </row>
    <row r="55" spans="1:15" s="21" customFormat="1" ht="50.4" x14ac:dyDescent="0.3">
      <c r="A55" s="22"/>
      <c r="B55" s="88"/>
      <c r="C55" s="700"/>
      <c r="D55" s="350" t="s">
        <v>630</v>
      </c>
      <c r="E55" s="447">
        <v>0</v>
      </c>
      <c r="F55" s="447">
        <v>0</v>
      </c>
      <c r="G55" s="447">
        <v>0</v>
      </c>
      <c r="H55" s="359"/>
      <c r="I55" s="458"/>
      <c r="J55" s="458"/>
      <c r="K55" s="458"/>
      <c r="L55" s="793"/>
      <c r="M55" s="20"/>
      <c r="N55" s="19"/>
      <c r="O55" s="19"/>
    </row>
    <row r="56" spans="1:15" s="21" customFormat="1" ht="16.8" x14ac:dyDescent="0.3">
      <c r="A56" s="22"/>
      <c r="B56" s="88"/>
      <c r="C56" s="700"/>
      <c r="D56" s="350" t="s">
        <v>631</v>
      </c>
      <c r="E56" s="447">
        <v>9.1012635972946582E-3</v>
      </c>
      <c r="F56" s="447">
        <v>0.01</v>
      </c>
      <c r="G56" s="447">
        <v>0.28999999999999998</v>
      </c>
      <c r="H56" s="359"/>
      <c r="I56" s="458"/>
      <c r="J56" s="458"/>
      <c r="K56" s="458"/>
      <c r="L56" s="793"/>
      <c r="M56" s="20"/>
      <c r="N56" s="19"/>
      <c r="O56" s="19"/>
    </row>
    <row r="57" spans="1:15" s="21" customFormat="1" ht="50.4" x14ac:dyDescent="0.3">
      <c r="A57" s="22"/>
      <c r="B57" s="88"/>
      <c r="C57" s="700"/>
      <c r="D57" s="350" t="s">
        <v>643</v>
      </c>
      <c r="E57" s="467">
        <v>60</v>
      </c>
      <c r="F57" s="467">
        <v>58</v>
      </c>
      <c r="G57" s="467">
        <v>63</v>
      </c>
      <c r="H57" s="359"/>
      <c r="I57" s="458"/>
      <c r="J57" s="458"/>
      <c r="K57" s="458"/>
      <c r="L57" s="793"/>
      <c r="M57" s="20"/>
      <c r="N57" s="19"/>
      <c r="O57" s="19"/>
    </row>
    <row r="58" spans="1:15" s="21" customFormat="1" ht="50.4" x14ac:dyDescent="0.3">
      <c r="A58" s="22"/>
      <c r="B58" s="88"/>
      <c r="C58" s="700"/>
      <c r="D58" s="350" t="s">
        <v>644</v>
      </c>
      <c r="E58" s="467">
        <v>7</v>
      </c>
      <c r="F58" s="467">
        <v>4</v>
      </c>
      <c r="G58" s="467">
        <v>7</v>
      </c>
      <c r="H58" s="359"/>
      <c r="I58" s="458"/>
      <c r="J58" s="458"/>
      <c r="K58" s="458"/>
      <c r="L58" s="793"/>
      <c r="M58" s="20"/>
      <c r="N58" s="19"/>
      <c r="O58" s="19"/>
    </row>
    <row r="59" spans="1:15" s="21" customFormat="1" ht="33.6" x14ac:dyDescent="0.3">
      <c r="A59" s="22"/>
      <c r="B59" s="88"/>
      <c r="C59" s="700"/>
      <c r="D59" s="350" t="s">
        <v>634</v>
      </c>
      <c r="E59" s="447">
        <v>38</v>
      </c>
      <c r="F59" s="447">
        <v>60</v>
      </c>
      <c r="G59" s="447">
        <v>35</v>
      </c>
      <c r="H59" s="359"/>
      <c r="I59" s="458"/>
      <c r="J59" s="458"/>
      <c r="K59" s="458"/>
      <c r="L59" s="793"/>
      <c r="M59" s="20"/>
      <c r="N59" s="19"/>
      <c r="O59" s="19"/>
    </row>
    <row r="60" spans="1:15" s="21" customFormat="1" ht="28.2" customHeight="1" x14ac:dyDescent="0.3">
      <c r="A60" s="22"/>
      <c r="B60" s="88"/>
      <c r="C60" s="700"/>
      <c r="D60" s="315" t="s">
        <v>635</v>
      </c>
      <c r="E60" s="447">
        <v>4.8682593493141441E-2</v>
      </c>
      <c r="F60" s="447">
        <v>8.7994137417209267E-2</v>
      </c>
      <c r="G60" s="447">
        <v>0.01</v>
      </c>
      <c r="H60" s="359"/>
      <c r="I60" s="458"/>
      <c r="J60" s="458"/>
      <c r="K60" s="458"/>
      <c r="L60" s="793"/>
      <c r="M60" s="20"/>
      <c r="N60" s="19"/>
      <c r="O60" s="19"/>
    </row>
    <row r="61" spans="1:15" s="21" customFormat="1" ht="28.2" customHeight="1" x14ac:dyDescent="0.3">
      <c r="A61" s="22"/>
      <c r="B61" s="88"/>
      <c r="C61" s="700"/>
      <c r="D61" s="350" t="s">
        <v>636</v>
      </c>
      <c r="E61" s="447">
        <v>1.0000000000000002E-2</v>
      </c>
      <c r="F61" s="447">
        <v>2.2999022902868208E-2</v>
      </c>
      <c r="G61" s="447">
        <v>0.01</v>
      </c>
      <c r="H61" s="359"/>
      <c r="I61" s="458"/>
      <c r="J61" s="458"/>
      <c r="K61" s="458"/>
      <c r="L61" s="793"/>
      <c r="M61" s="20"/>
      <c r="N61" s="19"/>
      <c r="O61" s="19"/>
    </row>
    <row r="62" spans="1:15" s="21" customFormat="1" ht="28.2" customHeight="1" x14ac:dyDescent="0.3">
      <c r="A62" s="22"/>
      <c r="B62" s="88"/>
      <c r="C62" s="700"/>
      <c r="D62" s="350" t="s">
        <v>637</v>
      </c>
      <c r="E62" s="447">
        <v>4.4541020405334524E-2</v>
      </c>
      <c r="F62" s="447">
        <v>6.9503419839961264E-2</v>
      </c>
      <c r="G62" s="447">
        <v>0.01</v>
      </c>
      <c r="H62" s="359"/>
      <c r="I62" s="458"/>
      <c r="J62" s="458"/>
      <c r="K62" s="458"/>
      <c r="L62" s="793"/>
      <c r="M62" s="20"/>
      <c r="N62" s="19"/>
      <c r="O62" s="19"/>
    </row>
    <row r="63" spans="1:15" s="21" customFormat="1" ht="78" customHeight="1" x14ac:dyDescent="0.3">
      <c r="A63" s="22"/>
      <c r="B63" s="88"/>
      <c r="C63" s="700"/>
      <c r="D63" s="350" t="s">
        <v>638</v>
      </c>
      <c r="E63" s="447">
        <v>84.52696260274341</v>
      </c>
      <c r="F63" s="447">
        <v>96.9</v>
      </c>
      <c r="G63" s="447">
        <v>96.9</v>
      </c>
      <c r="H63" s="359"/>
      <c r="I63" s="458"/>
      <c r="J63" s="458"/>
      <c r="K63" s="458"/>
      <c r="L63" s="793"/>
      <c r="M63" s="20"/>
      <c r="N63" s="19"/>
      <c r="O63" s="19"/>
    </row>
    <row r="64" spans="1:15" s="21" customFormat="1" ht="48.75" customHeight="1" x14ac:dyDescent="0.3">
      <c r="A64" s="22"/>
      <c r="B64" s="88"/>
      <c r="C64" s="700"/>
      <c r="D64" s="350" t="s">
        <v>639</v>
      </c>
      <c r="E64" s="447">
        <v>1.5473037397256579E-2</v>
      </c>
      <c r="F64" s="447">
        <v>3.8500488548565893E-2</v>
      </c>
      <c r="G64" s="447">
        <v>0.06</v>
      </c>
      <c r="H64" s="357"/>
      <c r="I64" s="458"/>
      <c r="J64" s="458"/>
      <c r="K64" s="458"/>
      <c r="L64" s="793"/>
      <c r="M64" s="20"/>
      <c r="N64" s="19"/>
      <c r="O64" s="19"/>
    </row>
    <row r="65" spans="1:15" s="21" customFormat="1" ht="48.75" customHeight="1" thickBot="1" x14ac:dyDescent="0.35">
      <c r="A65" s="22"/>
      <c r="B65" s="301"/>
      <c r="C65" s="717"/>
      <c r="D65" s="61" t="s">
        <v>640</v>
      </c>
      <c r="E65" s="447">
        <v>8327.5400000000009</v>
      </c>
      <c r="F65" s="447">
        <v>47137.5</v>
      </c>
      <c r="G65" s="658">
        <v>124.66</v>
      </c>
      <c r="H65" s="603"/>
      <c r="I65" s="337"/>
      <c r="J65" s="512"/>
      <c r="K65" s="512"/>
      <c r="L65" s="793"/>
      <c r="M65" s="20"/>
      <c r="N65" s="19"/>
      <c r="O65" s="19"/>
    </row>
    <row r="66" spans="1:15" s="21" customFormat="1" ht="48" customHeight="1" thickBot="1" x14ac:dyDescent="0.35">
      <c r="A66" s="22"/>
      <c r="B66" s="773" t="s">
        <v>645</v>
      </c>
      <c r="C66" s="773"/>
      <c r="D66" s="349"/>
      <c r="E66" s="349"/>
      <c r="F66" s="349"/>
      <c r="G66" s="657"/>
      <c r="H66" s="48"/>
      <c r="I66" s="48"/>
      <c r="J66" s="48"/>
      <c r="K66" s="48"/>
      <c r="L66" s="793"/>
      <c r="M66" s="20"/>
      <c r="N66" s="19"/>
      <c r="O66" s="19"/>
    </row>
    <row r="67" spans="1:15" s="21" customFormat="1" ht="30" customHeight="1" x14ac:dyDescent="0.3">
      <c r="A67" s="22"/>
      <c r="B67" s="48"/>
      <c r="C67" s="370"/>
      <c r="D67" s="513"/>
      <c r="E67" s="342">
        <v>2023</v>
      </c>
      <c r="F67" s="342">
        <v>2024</v>
      </c>
      <c r="G67" s="276">
        <v>2025</v>
      </c>
      <c r="H67" s="276"/>
      <c r="I67" s="276" t="s">
        <v>180</v>
      </c>
      <c r="J67" s="276"/>
      <c r="K67" s="276"/>
      <c r="L67" s="793"/>
      <c r="M67" s="20"/>
      <c r="N67" s="19"/>
      <c r="O67" s="19"/>
    </row>
    <row r="68" spans="1:15" s="21" customFormat="1" ht="45" customHeight="1" x14ac:dyDescent="0.3">
      <c r="A68" s="22"/>
      <c r="B68" s="87"/>
      <c r="C68" s="799" t="s">
        <v>646</v>
      </c>
      <c r="D68" s="514" t="s">
        <v>237</v>
      </c>
      <c r="E68" s="515"/>
      <c r="F68" s="515"/>
      <c r="G68" s="516"/>
      <c r="H68" s="515"/>
      <c r="I68" s="517"/>
      <c r="J68" s="374"/>
      <c r="K68" s="374"/>
      <c r="L68" s="793"/>
      <c r="M68" s="20"/>
      <c r="N68" s="19"/>
      <c r="O68" s="19"/>
    </row>
    <row r="69" spans="1:15" s="21" customFormat="1" ht="45" customHeight="1" x14ac:dyDescent="0.3">
      <c r="A69" s="22"/>
      <c r="B69" s="88"/>
      <c r="C69" s="799"/>
      <c r="D69" s="478" t="s">
        <v>647</v>
      </c>
      <c r="E69" s="447">
        <v>4.0335479091758808</v>
      </c>
      <c r="F69" s="447">
        <v>4.5344469266558507</v>
      </c>
      <c r="G69" s="447">
        <v>4.18</v>
      </c>
      <c r="H69" s="355"/>
      <c r="I69" s="518"/>
      <c r="J69" s="363"/>
      <c r="K69" s="519"/>
      <c r="L69" s="793"/>
      <c r="M69" s="20"/>
      <c r="N69" s="19"/>
      <c r="O69" s="19"/>
    </row>
    <row r="70" spans="1:15" s="21" customFormat="1" ht="45" customHeight="1" x14ac:dyDescent="0.3">
      <c r="A70" s="22"/>
      <c r="B70" s="88"/>
      <c r="C70" s="799"/>
      <c r="D70" s="300" t="s">
        <v>648</v>
      </c>
      <c r="E70" s="447">
        <v>86.071139780322184</v>
      </c>
      <c r="F70" s="447">
        <v>83.011355665466198</v>
      </c>
      <c r="G70" s="447">
        <v>85.94</v>
      </c>
      <c r="H70" s="355"/>
      <c r="I70" s="520"/>
      <c r="J70" s="363"/>
      <c r="K70" s="519"/>
      <c r="L70" s="793"/>
      <c r="M70" s="20"/>
      <c r="N70" s="19"/>
      <c r="O70" s="19"/>
    </row>
    <row r="71" spans="1:15" s="21" customFormat="1" ht="45" customHeight="1" x14ac:dyDescent="0.3">
      <c r="A71" s="22"/>
      <c r="B71" s="88"/>
      <c r="C71" s="799"/>
      <c r="D71" s="478" t="s">
        <v>649</v>
      </c>
      <c r="E71" s="447">
        <v>228.56366024810049</v>
      </c>
      <c r="F71" s="447">
        <v>261.49126485249684</v>
      </c>
      <c r="G71" s="447">
        <v>243.25</v>
      </c>
      <c r="H71" s="355"/>
      <c r="I71" s="518"/>
      <c r="J71" s="363"/>
      <c r="K71" s="519"/>
      <c r="L71" s="793"/>
      <c r="M71" s="20"/>
      <c r="N71" s="19"/>
      <c r="O71" s="19"/>
    </row>
    <row r="72" spans="1:15" s="21" customFormat="1" ht="45" customHeight="1" x14ac:dyDescent="0.3">
      <c r="A72" s="22"/>
      <c r="B72" s="88"/>
      <c r="C72" s="799"/>
      <c r="D72" s="300" t="s">
        <v>650</v>
      </c>
      <c r="E72" s="447">
        <v>1899</v>
      </c>
      <c r="F72" s="447">
        <v>2111</v>
      </c>
      <c r="G72" s="447">
        <v>2506</v>
      </c>
      <c r="H72" s="355"/>
      <c r="I72" s="520"/>
      <c r="J72" s="363"/>
      <c r="K72" s="519"/>
      <c r="L72" s="793"/>
      <c r="M72" s="20"/>
      <c r="N72" s="19"/>
      <c r="O72" s="19"/>
    </row>
    <row r="73" spans="1:15" s="21" customFormat="1" ht="45" customHeight="1" x14ac:dyDescent="0.3">
      <c r="A73" s="22"/>
      <c r="B73" s="88"/>
      <c r="C73" s="799"/>
      <c r="D73" s="350" t="s">
        <v>651</v>
      </c>
      <c r="E73" s="447">
        <v>67</v>
      </c>
      <c r="F73" s="447">
        <v>351</v>
      </c>
      <c r="G73" s="447">
        <v>285</v>
      </c>
      <c r="H73" s="355"/>
      <c r="I73" s="521"/>
      <c r="J73" s="363"/>
      <c r="K73" s="519"/>
      <c r="L73" s="793"/>
      <c r="M73" s="20"/>
      <c r="N73" s="19"/>
      <c r="O73" s="19"/>
    </row>
    <row r="74" spans="1:15" s="21" customFormat="1" ht="45" customHeight="1" x14ac:dyDescent="0.3">
      <c r="A74" s="22"/>
      <c r="B74" s="88"/>
      <c r="C74" s="799"/>
      <c r="D74" s="350" t="s">
        <v>652</v>
      </c>
      <c r="E74" s="467">
        <v>287.55</v>
      </c>
      <c r="F74" s="467">
        <v>580.35</v>
      </c>
      <c r="G74" s="467">
        <v>432</v>
      </c>
      <c r="H74" s="355"/>
      <c r="I74" s="521"/>
      <c r="J74" s="363"/>
      <c r="K74" s="519"/>
      <c r="L74" s="793"/>
      <c r="M74" s="20"/>
      <c r="N74" s="19"/>
      <c r="O74" s="19"/>
    </row>
    <row r="75" spans="1:15" s="21" customFormat="1" ht="45" customHeight="1" x14ac:dyDescent="0.3">
      <c r="A75" s="22"/>
      <c r="B75" s="88"/>
      <c r="C75" s="799"/>
      <c r="D75" s="514" t="s">
        <v>248</v>
      </c>
      <c r="E75" s="447"/>
      <c r="F75" s="447"/>
      <c r="G75" s="447"/>
      <c r="H75" s="355"/>
      <c r="I75" s="521"/>
      <c r="J75" s="363"/>
      <c r="K75" s="519"/>
      <c r="L75" s="793"/>
      <c r="M75" s="20"/>
      <c r="N75" s="19"/>
      <c r="O75" s="19"/>
    </row>
    <row r="76" spans="1:15" s="21" customFormat="1" ht="45" customHeight="1" x14ac:dyDescent="0.3">
      <c r="A76" s="22"/>
      <c r="B76" s="88"/>
      <c r="C76" s="799"/>
      <c r="D76" s="478" t="s">
        <v>647</v>
      </c>
      <c r="E76" s="447">
        <v>4.160477804794243</v>
      </c>
      <c r="F76" s="447">
        <v>4.8500488548565892</v>
      </c>
      <c r="G76" s="447">
        <v>4.93</v>
      </c>
      <c r="H76" s="355"/>
      <c r="I76" s="521"/>
      <c r="J76" s="363"/>
      <c r="K76" s="519"/>
      <c r="L76" s="793"/>
      <c r="M76" s="20"/>
      <c r="N76" s="19"/>
      <c r="O76" s="19"/>
    </row>
    <row r="77" spans="1:15" s="21" customFormat="1" ht="45" customHeight="1" x14ac:dyDescent="0.3">
      <c r="A77" s="22"/>
      <c r="B77" s="88"/>
      <c r="C77" s="799"/>
      <c r="D77" s="300" t="s">
        <v>648</v>
      </c>
      <c r="E77" s="447">
        <v>94.584436910960207</v>
      </c>
      <c r="F77" s="447">
        <v>77.999022902868205</v>
      </c>
      <c r="G77" s="447">
        <v>76.010000000000005</v>
      </c>
      <c r="H77" s="355"/>
      <c r="I77" s="521"/>
      <c r="J77" s="363"/>
      <c r="K77" s="519"/>
      <c r="L77" s="793"/>
      <c r="M77" s="20"/>
      <c r="N77" s="19"/>
      <c r="O77" s="19"/>
    </row>
    <row r="78" spans="1:15" s="21" customFormat="1" ht="45" customHeight="1" x14ac:dyDescent="0.3">
      <c r="A78" s="22"/>
      <c r="B78" s="88"/>
      <c r="C78" s="799"/>
      <c r="D78" s="478" t="s">
        <v>649</v>
      </c>
      <c r="E78" s="447">
        <v>366.04778047942432</v>
      </c>
      <c r="F78" s="447">
        <v>438.7536641142442</v>
      </c>
      <c r="G78" s="447">
        <v>436.51</v>
      </c>
      <c r="H78" s="355"/>
      <c r="I78" s="521"/>
      <c r="J78" s="363"/>
      <c r="K78" s="519"/>
      <c r="L78" s="793"/>
      <c r="M78" s="20"/>
      <c r="N78" s="19"/>
      <c r="O78" s="19"/>
    </row>
    <row r="79" spans="1:15" s="21" customFormat="1" ht="45" customHeight="1" x14ac:dyDescent="0.3">
      <c r="A79" s="22"/>
      <c r="B79" s="88"/>
      <c r="C79" s="799"/>
      <c r="D79" s="300" t="s">
        <v>650</v>
      </c>
      <c r="E79" s="447">
        <v>0</v>
      </c>
      <c r="F79" s="447">
        <v>100</v>
      </c>
      <c r="G79" s="447">
        <v>0</v>
      </c>
      <c r="H79" s="355"/>
      <c r="I79" s="518"/>
      <c r="J79" s="363"/>
      <c r="K79" s="519"/>
      <c r="L79" s="793"/>
      <c r="M79" s="20"/>
      <c r="N79" s="19"/>
      <c r="O79" s="19"/>
    </row>
    <row r="80" spans="1:15" s="21" customFormat="1" ht="45" customHeight="1" x14ac:dyDescent="0.3">
      <c r="A80" s="22"/>
      <c r="B80" s="88"/>
      <c r="C80" s="799"/>
      <c r="D80" s="350" t="s">
        <v>651</v>
      </c>
      <c r="E80" s="447">
        <v>0</v>
      </c>
      <c r="F80" s="447">
        <v>2</v>
      </c>
      <c r="G80" s="447">
        <v>0</v>
      </c>
      <c r="H80" s="355"/>
      <c r="I80" s="520"/>
      <c r="J80" s="363"/>
      <c r="K80" s="519"/>
      <c r="L80" s="793"/>
      <c r="M80" s="20"/>
      <c r="N80" s="19"/>
      <c r="O80" s="19"/>
    </row>
    <row r="81" spans="1:15" s="21" customFormat="1" ht="45" customHeight="1" thickBot="1" x14ac:dyDescent="0.35">
      <c r="A81" s="22"/>
      <c r="B81" s="88"/>
      <c r="C81" s="800"/>
      <c r="D81" s="350" t="s">
        <v>652</v>
      </c>
      <c r="E81" s="292">
        <v>0</v>
      </c>
      <c r="F81" s="292">
        <v>50</v>
      </c>
      <c r="G81" s="292">
        <v>0</v>
      </c>
      <c r="H81" s="355"/>
      <c r="I81" s="521"/>
      <c r="J81" s="519"/>
      <c r="K81" s="519"/>
      <c r="L81" s="793"/>
      <c r="M81" s="20"/>
      <c r="N81" s="19"/>
      <c r="O81" s="19"/>
    </row>
    <row r="82" spans="1:15" s="21" customFormat="1" ht="45" customHeight="1" thickBot="1" x14ac:dyDescent="0.35">
      <c r="A82" s="22"/>
      <c r="B82" s="801" t="s">
        <v>653</v>
      </c>
      <c r="C82" s="801"/>
      <c r="D82" s="310"/>
      <c r="E82" s="310"/>
      <c r="F82" s="310"/>
      <c r="G82" s="310"/>
      <c r="H82" s="310"/>
      <c r="I82" s="310"/>
      <c r="J82" s="310"/>
      <c r="K82" s="310"/>
      <c r="L82" s="793"/>
      <c r="M82" s="20"/>
      <c r="N82" s="19"/>
      <c r="O82" s="19"/>
    </row>
    <row r="83" spans="1:15" s="21" customFormat="1" ht="30" customHeight="1" x14ac:dyDescent="0.3">
      <c r="A83" s="46"/>
      <c r="B83" s="176"/>
      <c r="C83" s="176"/>
      <c r="D83" s="275"/>
      <c r="E83" s="342">
        <v>2023</v>
      </c>
      <c r="F83" s="342">
        <v>2024</v>
      </c>
      <c r="G83" s="342">
        <v>2025</v>
      </c>
      <c r="H83" s="342"/>
      <c r="I83" s="342" t="s">
        <v>180</v>
      </c>
      <c r="J83" s="342"/>
      <c r="K83" s="342"/>
      <c r="L83" s="793"/>
    </row>
    <row r="84" spans="1:15" s="21" customFormat="1" ht="30" customHeight="1" x14ac:dyDescent="0.3">
      <c r="A84" s="22"/>
      <c r="B84" s="87"/>
      <c r="C84" s="799" t="s">
        <v>646</v>
      </c>
      <c r="D84" s="514" t="s">
        <v>237</v>
      </c>
      <c r="E84" s="183"/>
      <c r="F84" s="522"/>
      <c r="G84" s="360"/>
      <c r="H84" s="356"/>
      <c r="I84" s="523"/>
      <c r="J84" s="519"/>
      <c r="K84" s="374"/>
      <c r="L84" s="793"/>
      <c r="M84" s="20"/>
      <c r="N84" s="19"/>
      <c r="O84" s="19"/>
    </row>
    <row r="85" spans="1:15" s="21" customFormat="1" ht="30" customHeight="1" x14ac:dyDescent="0.3">
      <c r="A85" s="22"/>
      <c r="B85" s="88"/>
      <c r="C85" s="799"/>
      <c r="D85" s="478" t="s">
        <v>654</v>
      </c>
      <c r="E85" s="456">
        <v>29.133556263331467</v>
      </c>
      <c r="F85" s="456">
        <v>29.1</v>
      </c>
      <c r="G85" s="456">
        <v>32.89</v>
      </c>
      <c r="H85" s="357"/>
      <c r="I85" s="518"/>
      <c r="J85" s="363"/>
      <c r="K85" s="519"/>
      <c r="L85" s="793"/>
      <c r="M85" s="20"/>
      <c r="N85" s="19"/>
      <c r="O85" s="19"/>
    </row>
    <row r="86" spans="1:15" s="21" customFormat="1" ht="30" customHeight="1" x14ac:dyDescent="0.3">
      <c r="A86" s="22"/>
      <c r="B86" s="88"/>
      <c r="C86" s="799"/>
      <c r="D86" s="478" t="s">
        <v>655</v>
      </c>
      <c r="E86" s="456">
        <v>22.755251532073949</v>
      </c>
      <c r="F86" s="456">
        <v>21.57</v>
      </c>
      <c r="G86" s="456">
        <v>21.41</v>
      </c>
      <c r="H86" s="357"/>
      <c r="I86" s="524"/>
      <c r="J86" s="374"/>
      <c r="K86" s="519"/>
      <c r="L86" s="793"/>
      <c r="M86" s="20"/>
      <c r="N86" s="19"/>
      <c r="O86" s="19"/>
    </row>
    <row r="87" spans="1:15" s="21" customFormat="1" ht="131.4" customHeight="1" x14ac:dyDescent="0.3">
      <c r="A87" s="22"/>
      <c r="B87" s="88"/>
      <c r="C87" s="799"/>
      <c r="D87" s="478" t="s">
        <v>656</v>
      </c>
      <c r="E87" s="456">
        <v>3.8167589289333925</v>
      </c>
      <c r="F87" s="525">
        <v>6.3</v>
      </c>
      <c r="G87" s="525">
        <v>10.68</v>
      </c>
      <c r="H87" s="357"/>
      <c r="I87" s="792" t="s">
        <v>657</v>
      </c>
      <c r="J87" s="792"/>
      <c r="K87" s="792"/>
      <c r="L87" s="793"/>
      <c r="M87" s="20"/>
      <c r="N87" s="19"/>
      <c r="O87" s="19"/>
    </row>
    <row r="88" spans="1:15" s="21" customFormat="1" ht="30" customHeight="1" x14ac:dyDescent="0.3">
      <c r="A88" s="22"/>
      <c r="B88" s="88"/>
      <c r="C88" s="799"/>
      <c r="D88" s="478" t="s">
        <v>658</v>
      </c>
      <c r="E88" s="456">
        <v>44.299218562290228</v>
      </c>
      <c r="F88" s="525">
        <v>43.03</v>
      </c>
      <c r="G88" s="525">
        <v>35.020000000000003</v>
      </c>
      <c r="H88" s="357"/>
      <c r="I88" s="790"/>
      <c r="J88" s="790"/>
      <c r="K88" s="790"/>
      <c r="L88" s="793"/>
      <c r="M88" s="20"/>
      <c r="N88" s="19"/>
      <c r="O88" s="19"/>
    </row>
    <row r="89" spans="1:15" s="21" customFormat="1" ht="30" customHeight="1" x14ac:dyDescent="0.3">
      <c r="A89" s="22"/>
      <c r="B89" s="88"/>
      <c r="C89" s="799"/>
      <c r="D89" s="478" t="s">
        <v>659</v>
      </c>
      <c r="E89" s="456">
        <v>14.478789114804908</v>
      </c>
      <c r="F89" s="525">
        <v>20.871573125096969</v>
      </c>
      <c r="G89" s="525">
        <v>13.19</v>
      </c>
      <c r="H89" s="357"/>
      <c r="I89" s="790"/>
      <c r="J89" s="790"/>
      <c r="K89" s="790"/>
      <c r="L89" s="793"/>
      <c r="M89" s="20"/>
      <c r="N89" s="19"/>
      <c r="O89" s="19"/>
    </row>
    <row r="90" spans="1:15" s="21" customFormat="1" ht="35.1" customHeight="1" x14ac:dyDescent="0.3">
      <c r="A90" s="22"/>
      <c r="B90" s="88"/>
      <c r="C90" s="799"/>
      <c r="D90" s="300" t="s">
        <v>660</v>
      </c>
      <c r="E90" s="526">
        <v>1595</v>
      </c>
      <c r="F90" s="527">
        <v>1626</v>
      </c>
      <c r="G90" s="527">
        <v>1675</v>
      </c>
      <c r="H90" s="357"/>
      <c r="I90" s="790"/>
      <c r="J90" s="790"/>
      <c r="K90" s="790"/>
      <c r="L90" s="793"/>
      <c r="M90" s="20"/>
      <c r="N90" s="19"/>
      <c r="O90" s="19"/>
    </row>
    <row r="91" spans="1:15" s="21" customFormat="1" ht="35.1" customHeight="1" x14ac:dyDescent="0.3">
      <c r="A91" s="22"/>
      <c r="B91" s="88"/>
      <c r="C91" s="799"/>
      <c r="D91" s="350" t="s">
        <v>661</v>
      </c>
      <c r="E91" s="526">
        <v>718</v>
      </c>
      <c r="F91" s="527">
        <v>781</v>
      </c>
      <c r="G91" s="527">
        <v>929</v>
      </c>
      <c r="H91" s="357"/>
      <c r="I91" s="790"/>
      <c r="J91" s="790"/>
      <c r="K91" s="790"/>
      <c r="L91" s="793"/>
      <c r="M91" s="20"/>
      <c r="N91" s="19"/>
      <c r="O91" s="19"/>
    </row>
    <row r="92" spans="1:15" s="21" customFormat="1" ht="35.1" customHeight="1" x14ac:dyDescent="0.3">
      <c r="A92" s="22"/>
      <c r="B92" s="88"/>
      <c r="C92" s="799"/>
      <c r="D92" s="350" t="s">
        <v>662</v>
      </c>
      <c r="E92" s="464">
        <v>1999.75</v>
      </c>
      <c r="F92" s="528">
        <v>1987.3</v>
      </c>
      <c r="G92" s="528">
        <v>1418.05</v>
      </c>
      <c r="H92" s="357"/>
      <c r="I92" s="790"/>
      <c r="J92" s="790"/>
      <c r="K92" s="790"/>
      <c r="L92" s="793"/>
      <c r="M92" s="20"/>
      <c r="N92" s="19"/>
      <c r="O92" s="19"/>
    </row>
    <row r="93" spans="1:15" s="21" customFormat="1" ht="30" customHeight="1" x14ac:dyDescent="0.3">
      <c r="A93" s="22"/>
      <c r="B93" s="88"/>
      <c r="C93" s="799"/>
      <c r="D93" s="514" t="s">
        <v>248</v>
      </c>
      <c r="E93" s="183"/>
      <c r="F93" s="360"/>
      <c r="G93" s="360"/>
      <c r="H93" s="357"/>
      <c r="I93" s="790"/>
      <c r="J93" s="790"/>
      <c r="K93" s="790"/>
      <c r="L93" s="793"/>
      <c r="M93" s="20"/>
      <c r="N93" s="19"/>
      <c r="O93" s="19"/>
    </row>
    <row r="94" spans="1:15" s="21" customFormat="1" ht="30" customHeight="1" x14ac:dyDescent="0.3">
      <c r="A94" s="22"/>
      <c r="B94" s="88"/>
      <c r="C94" s="799"/>
      <c r="D94" s="478" t="s">
        <v>654</v>
      </c>
      <c r="E94" s="456">
        <v>0</v>
      </c>
      <c r="F94" s="456">
        <v>0</v>
      </c>
      <c r="G94" s="456">
        <v>0</v>
      </c>
      <c r="H94" s="357"/>
      <c r="I94" s="790"/>
      <c r="J94" s="790"/>
      <c r="K94" s="790"/>
      <c r="L94" s="793"/>
      <c r="M94" s="20"/>
      <c r="N94" s="19"/>
      <c r="O94" s="19"/>
    </row>
    <row r="95" spans="1:15" s="21" customFormat="1" ht="30" customHeight="1" x14ac:dyDescent="0.3">
      <c r="A95" s="22"/>
      <c r="B95" s="88"/>
      <c r="C95" s="799"/>
      <c r="D95" s="478" t="s">
        <v>655</v>
      </c>
      <c r="E95" s="456">
        <v>9.0539252054868467</v>
      </c>
      <c r="F95" s="456">
        <v>0</v>
      </c>
      <c r="G95" s="456">
        <v>0</v>
      </c>
      <c r="H95" s="357"/>
      <c r="I95" s="790"/>
      <c r="J95" s="790"/>
      <c r="K95" s="790"/>
      <c r="L95" s="793"/>
      <c r="M95" s="20"/>
      <c r="N95" s="19"/>
      <c r="O95" s="19"/>
    </row>
    <row r="96" spans="1:15" s="21" customFormat="1" ht="35.1" customHeight="1" x14ac:dyDescent="0.3">
      <c r="A96" s="22"/>
      <c r="B96" s="88"/>
      <c r="C96" s="799"/>
      <c r="D96" s="478" t="s">
        <v>656</v>
      </c>
      <c r="E96" s="456">
        <v>0</v>
      </c>
      <c r="F96" s="456">
        <v>0</v>
      </c>
      <c r="G96" s="456">
        <v>0</v>
      </c>
      <c r="H96" s="357"/>
      <c r="I96" s="790"/>
      <c r="J96" s="790"/>
      <c r="K96" s="790"/>
      <c r="L96" s="793"/>
      <c r="M96" s="20"/>
      <c r="N96" s="19"/>
      <c r="O96" s="19"/>
    </row>
    <row r="97" spans="1:15" s="21" customFormat="1" ht="30" customHeight="1" x14ac:dyDescent="0.3">
      <c r="A97" s="22"/>
      <c r="B97" s="88"/>
      <c r="C97" s="799"/>
      <c r="D97" s="478" t="s">
        <v>658</v>
      </c>
      <c r="E97" s="456">
        <v>90.946074794513152</v>
      </c>
      <c r="F97" s="456">
        <v>100</v>
      </c>
      <c r="G97" s="456">
        <v>100</v>
      </c>
      <c r="H97" s="357"/>
      <c r="I97" s="790"/>
      <c r="J97" s="790"/>
      <c r="K97" s="790"/>
      <c r="L97" s="793"/>
      <c r="M97" s="20"/>
      <c r="N97" s="19"/>
      <c r="O97" s="19"/>
    </row>
    <row r="98" spans="1:15" s="21" customFormat="1" ht="93" customHeight="1" x14ac:dyDescent="0.3">
      <c r="A98" s="22"/>
      <c r="B98" s="88"/>
      <c r="C98" s="799"/>
      <c r="D98" s="478" t="s">
        <v>659</v>
      </c>
      <c r="E98" s="456" t="s">
        <v>122</v>
      </c>
      <c r="F98" s="456" t="s">
        <v>122</v>
      </c>
      <c r="G98" s="456">
        <v>73.37</v>
      </c>
      <c r="H98" s="357"/>
      <c r="I98" s="790" t="s">
        <v>663</v>
      </c>
      <c r="J98" s="790"/>
      <c r="K98" s="790"/>
      <c r="L98" s="793"/>
      <c r="M98" s="20"/>
      <c r="N98" s="19"/>
      <c r="O98" s="19"/>
    </row>
    <row r="99" spans="1:15" s="21" customFormat="1" ht="35.1" customHeight="1" x14ac:dyDescent="0.3">
      <c r="A99" s="22"/>
      <c r="B99" s="88"/>
      <c r="C99" s="799"/>
      <c r="D99" s="300" t="s">
        <v>660</v>
      </c>
      <c r="E99" s="526">
        <v>0</v>
      </c>
      <c r="F99" s="526">
        <v>100</v>
      </c>
      <c r="G99" s="526">
        <v>0</v>
      </c>
      <c r="H99" s="357"/>
      <c r="I99" s="790"/>
      <c r="J99" s="790"/>
      <c r="K99" s="790"/>
      <c r="L99" s="793"/>
      <c r="M99" s="20"/>
      <c r="N99" s="19"/>
      <c r="O99" s="19"/>
    </row>
    <row r="100" spans="1:15" s="21" customFormat="1" ht="35.1" customHeight="1" x14ac:dyDescent="0.3">
      <c r="A100" s="22"/>
      <c r="B100" s="88"/>
      <c r="C100" s="799"/>
      <c r="D100" s="350" t="s">
        <v>661</v>
      </c>
      <c r="E100" s="526">
        <v>0</v>
      </c>
      <c r="F100" s="526">
        <v>2</v>
      </c>
      <c r="G100" s="526">
        <v>0</v>
      </c>
      <c r="H100" s="357"/>
      <c r="I100" s="790"/>
      <c r="J100" s="790"/>
      <c r="K100" s="790"/>
      <c r="L100" s="793"/>
      <c r="M100" s="20"/>
      <c r="N100" s="19"/>
      <c r="O100" s="19"/>
    </row>
    <row r="101" spans="1:15" s="21" customFormat="1" ht="39.75" customHeight="1" thickBot="1" x14ac:dyDescent="0.35">
      <c r="A101" s="22"/>
      <c r="B101" s="88"/>
      <c r="C101" s="799"/>
      <c r="D101" s="350" t="s">
        <v>662</v>
      </c>
      <c r="E101" s="464">
        <v>0</v>
      </c>
      <c r="F101" s="464">
        <v>50</v>
      </c>
      <c r="G101" s="464">
        <v>0</v>
      </c>
      <c r="H101" s="357"/>
      <c r="I101" s="790"/>
      <c r="J101" s="790"/>
      <c r="K101" s="790"/>
      <c r="L101" s="793"/>
      <c r="M101" s="20"/>
      <c r="N101" s="19"/>
      <c r="O101" s="19"/>
    </row>
    <row r="102" spans="1:15" s="21" customFormat="1" ht="30" customHeight="1" thickBot="1" x14ac:dyDescent="0.35">
      <c r="A102" s="22"/>
      <c r="B102" s="797" t="s">
        <v>664</v>
      </c>
      <c r="C102" s="797"/>
      <c r="D102" s="310"/>
      <c r="E102" s="310"/>
      <c r="F102" s="310"/>
      <c r="G102" s="310"/>
      <c r="H102" s="310"/>
      <c r="I102" s="310"/>
      <c r="J102" s="310"/>
      <c r="K102" s="310"/>
      <c r="L102" s="793"/>
      <c r="M102" s="20"/>
      <c r="N102" s="19"/>
      <c r="O102" s="19"/>
    </row>
    <row r="103" spans="1:15" s="21" customFormat="1" ht="30" customHeight="1" x14ac:dyDescent="0.3">
      <c r="A103" s="22"/>
      <c r="B103" s="176"/>
      <c r="C103" s="176"/>
      <c r="D103" s="275"/>
      <c r="E103" s="342">
        <v>2023</v>
      </c>
      <c r="F103" s="342">
        <v>2024</v>
      </c>
      <c r="G103" s="342">
        <v>2025</v>
      </c>
      <c r="H103" s="342"/>
      <c r="I103" s="342" t="s">
        <v>180</v>
      </c>
      <c r="J103" s="342"/>
      <c r="K103" s="342"/>
      <c r="L103" s="793"/>
      <c r="M103" s="20"/>
      <c r="N103" s="19"/>
      <c r="O103" s="19"/>
    </row>
    <row r="104" spans="1:15" s="21" customFormat="1" ht="34.950000000000003" customHeight="1" x14ac:dyDescent="0.3">
      <c r="A104" s="22"/>
      <c r="B104" s="88"/>
      <c r="C104" s="795" t="s">
        <v>646</v>
      </c>
      <c r="D104" s="358" t="s">
        <v>665</v>
      </c>
      <c r="E104" s="529">
        <v>1614</v>
      </c>
      <c r="F104" s="529">
        <v>3915</v>
      </c>
      <c r="G104" s="529">
        <v>2240</v>
      </c>
      <c r="H104" s="361"/>
      <c r="I104" s="790"/>
      <c r="J104" s="790"/>
      <c r="K104" s="790"/>
      <c r="L104" s="793"/>
      <c r="M104" s="20"/>
      <c r="N104" s="19"/>
      <c r="O104" s="19"/>
    </row>
    <row r="105" spans="1:15" s="21" customFormat="1" ht="34.950000000000003" customHeight="1" x14ac:dyDescent="0.3">
      <c r="A105" s="22"/>
      <c r="B105" s="88"/>
      <c r="C105" s="795" t="s">
        <v>646</v>
      </c>
      <c r="D105" s="350" t="s">
        <v>666</v>
      </c>
      <c r="E105" s="464">
        <v>3494</v>
      </c>
      <c r="F105" s="464">
        <v>3937</v>
      </c>
      <c r="G105" s="464">
        <v>4181</v>
      </c>
      <c r="H105" s="361"/>
      <c r="I105" s="790"/>
      <c r="J105" s="790"/>
      <c r="K105" s="790"/>
      <c r="L105" s="793"/>
      <c r="M105" s="20"/>
      <c r="N105" s="19"/>
      <c r="O105" s="19"/>
    </row>
    <row r="106" spans="1:15" s="21" customFormat="1" ht="34.950000000000003" customHeight="1" x14ac:dyDescent="0.3">
      <c r="A106" s="22"/>
      <c r="B106" s="88"/>
      <c r="C106" s="795" t="s">
        <v>646</v>
      </c>
      <c r="D106" s="300" t="s">
        <v>667</v>
      </c>
      <c r="E106" s="526">
        <v>5108</v>
      </c>
      <c r="F106" s="526">
        <v>7852</v>
      </c>
      <c r="G106" s="526">
        <v>6421</v>
      </c>
      <c r="H106" s="361"/>
      <c r="I106" s="790"/>
      <c r="J106" s="790"/>
      <c r="K106" s="790"/>
      <c r="L106" s="793"/>
      <c r="M106" s="20"/>
      <c r="N106" s="19"/>
      <c r="O106" s="19"/>
    </row>
    <row r="107" spans="1:15" s="21" customFormat="1" ht="34.950000000000003" customHeight="1" thickBot="1" x14ac:dyDescent="0.35">
      <c r="A107" s="22"/>
      <c r="B107" s="88"/>
      <c r="C107" s="796" t="s">
        <v>646</v>
      </c>
      <c r="D107" s="350" t="s">
        <v>668</v>
      </c>
      <c r="E107" s="528">
        <v>2704.4500000000003</v>
      </c>
      <c r="F107" s="528">
        <v>3192.28</v>
      </c>
      <c r="G107" s="528">
        <v>2373.34</v>
      </c>
      <c r="H107" s="361"/>
      <c r="I107" s="790"/>
      <c r="J107" s="790"/>
      <c r="K107" s="790"/>
      <c r="L107" s="793"/>
      <c r="M107" s="20"/>
      <c r="N107" s="19"/>
      <c r="O107" s="19"/>
    </row>
    <row r="108" spans="1:15" s="21" customFormat="1" ht="30" customHeight="1" thickBot="1" x14ac:dyDescent="0.35">
      <c r="A108" s="22"/>
      <c r="B108" s="797" t="s">
        <v>669</v>
      </c>
      <c r="C108" s="802"/>
      <c r="D108" s="310"/>
      <c r="E108" s="310"/>
      <c r="F108" s="310"/>
      <c r="G108" s="310"/>
      <c r="H108" s="310"/>
      <c r="I108" s="310"/>
      <c r="J108" s="310"/>
      <c r="K108" s="310"/>
      <c r="L108" s="793"/>
      <c r="M108" s="20"/>
      <c r="N108" s="19"/>
      <c r="O108" s="19"/>
    </row>
    <row r="109" spans="1:15" s="21" customFormat="1" ht="30" customHeight="1" x14ac:dyDescent="0.3">
      <c r="A109" s="22"/>
      <c r="B109" s="176"/>
      <c r="C109" s="176"/>
      <c r="D109" s="275"/>
      <c r="E109" s="342">
        <v>2023</v>
      </c>
      <c r="F109" s="342">
        <v>2024</v>
      </c>
      <c r="G109" s="342">
        <v>2025</v>
      </c>
      <c r="H109" s="342"/>
      <c r="I109" s="342" t="s">
        <v>180</v>
      </c>
      <c r="J109" s="342"/>
      <c r="K109" s="342"/>
      <c r="L109" s="793"/>
      <c r="M109" s="20"/>
      <c r="N109" s="19"/>
      <c r="O109" s="19"/>
    </row>
    <row r="110" spans="1:15" s="21" customFormat="1" ht="30" customHeight="1" x14ac:dyDescent="0.3">
      <c r="A110" s="22"/>
      <c r="B110" s="35"/>
      <c r="C110" s="795" t="s">
        <v>646</v>
      </c>
      <c r="D110" s="530" t="s">
        <v>237</v>
      </c>
      <c r="E110" s="531"/>
      <c r="F110" s="531"/>
      <c r="G110" s="531"/>
      <c r="H110" s="531"/>
      <c r="I110" s="478"/>
      <c r="J110" s="315"/>
      <c r="K110" s="61"/>
      <c r="L110" s="793"/>
      <c r="M110" s="20"/>
      <c r="N110" s="19"/>
      <c r="O110" s="19"/>
    </row>
    <row r="111" spans="1:15" s="21" customFormat="1" ht="71.25" customHeight="1" x14ac:dyDescent="0.3">
      <c r="A111" s="22"/>
      <c r="B111" s="24"/>
      <c r="C111" s="795"/>
      <c r="D111" s="364" t="s">
        <v>670</v>
      </c>
      <c r="E111" s="447">
        <v>99.6</v>
      </c>
      <c r="F111" s="447">
        <v>98.58</v>
      </c>
      <c r="G111" s="522">
        <v>98.95</v>
      </c>
      <c r="H111" s="361"/>
      <c r="I111" s="350"/>
      <c r="J111" s="362"/>
      <c r="K111" s="363"/>
      <c r="L111" s="793"/>
      <c r="M111" s="20"/>
      <c r="N111" s="19"/>
      <c r="O111" s="19"/>
    </row>
    <row r="112" spans="1:15" s="21" customFormat="1" ht="75" customHeight="1" x14ac:dyDescent="0.3">
      <c r="A112" s="22"/>
      <c r="B112" s="88"/>
      <c r="C112" s="795"/>
      <c r="D112" s="364" t="s">
        <v>671</v>
      </c>
      <c r="E112" s="360">
        <v>99.86</v>
      </c>
      <c r="F112" s="360">
        <v>99.4</v>
      </c>
      <c r="G112" s="447">
        <v>99.39</v>
      </c>
      <c r="H112" s="361"/>
      <c r="I112" s="362"/>
      <c r="J112" s="365"/>
      <c r="K112" s="362"/>
      <c r="L112" s="793"/>
      <c r="M112" s="20"/>
      <c r="N112" s="19"/>
      <c r="O112" s="19"/>
    </row>
    <row r="113" spans="1:16" s="21" customFormat="1" ht="30" customHeight="1" x14ac:dyDescent="0.3">
      <c r="A113" s="22"/>
      <c r="B113" s="88"/>
      <c r="C113" s="795"/>
      <c r="D113" s="366" t="s">
        <v>248</v>
      </c>
      <c r="E113" s="447"/>
      <c r="F113" s="447"/>
      <c r="G113" s="367"/>
      <c r="H113" s="368"/>
      <c r="I113" s="369"/>
      <c r="J113" s="365"/>
      <c r="K113" s="369"/>
      <c r="L113" s="793"/>
      <c r="M113" s="20"/>
      <c r="N113" s="19"/>
      <c r="O113" s="19"/>
    </row>
    <row r="114" spans="1:16" s="21" customFormat="1" ht="75" customHeight="1" x14ac:dyDescent="0.3">
      <c r="A114" s="22"/>
      <c r="B114" s="88"/>
      <c r="C114" s="795"/>
      <c r="D114" s="364" t="s">
        <v>670</v>
      </c>
      <c r="E114" s="360" t="s">
        <v>122</v>
      </c>
      <c r="F114" s="447">
        <v>100</v>
      </c>
      <c r="G114" s="360">
        <v>95.35</v>
      </c>
      <c r="H114" s="361"/>
      <c r="I114" s="369"/>
      <c r="J114" s="365"/>
      <c r="K114" s="369"/>
      <c r="L114" s="793"/>
      <c r="M114" s="20"/>
      <c r="N114" s="19"/>
      <c r="O114" s="19"/>
    </row>
    <row r="115" spans="1:16" s="21" customFormat="1" ht="75" customHeight="1" thickBot="1" x14ac:dyDescent="0.35">
      <c r="A115" s="22"/>
      <c r="B115" s="88"/>
      <c r="C115" s="796"/>
      <c r="D115" s="364" t="s">
        <v>671</v>
      </c>
      <c r="E115" s="532">
        <v>100</v>
      </c>
      <c r="F115" s="360">
        <v>100</v>
      </c>
      <c r="G115" s="532">
        <v>95.35</v>
      </c>
      <c r="H115" s="361"/>
      <c r="I115" s="365"/>
      <c r="J115" s="365"/>
      <c r="K115" s="365"/>
      <c r="L115" s="793"/>
      <c r="M115" s="20"/>
      <c r="N115" s="19"/>
      <c r="O115" s="19"/>
    </row>
    <row r="116" spans="1:16" s="21" customFormat="1" ht="75" customHeight="1" thickBot="1" x14ac:dyDescent="0.35">
      <c r="A116" s="22"/>
      <c r="B116" s="798" t="s">
        <v>672</v>
      </c>
      <c r="C116" s="798"/>
      <c r="D116" s="310"/>
      <c r="E116" s="310"/>
      <c r="F116" s="310"/>
      <c r="G116" s="310"/>
      <c r="H116" s="310"/>
      <c r="I116" s="310"/>
      <c r="J116" s="310"/>
      <c r="K116" s="310"/>
      <c r="L116" s="793"/>
      <c r="M116" s="20"/>
      <c r="N116" s="19"/>
      <c r="O116" s="19"/>
    </row>
    <row r="117" spans="1:16" s="21" customFormat="1" ht="30" customHeight="1" x14ac:dyDescent="0.3">
      <c r="A117" s="22"/>
      <c r="B117" s="47"/>
      <c r="C117" s="47"/>
      <c r="D117" s="59"/>
      <c r="E117" s="342">
        <v>2023</v>
      </c>
      <c r="F117" s="342">
        <v>2024</v>
      </c>
      <c r="G117" s="342">
        <v>2025</v>
      </c>
      <c r="H117" s="342"/>
      <c r="I117" s="342" t="s">
        <v>180</v>
      </c>
      <c r="J117" s="342"/>
      <c r="K117" s="342"/>
      <c r="L117" s="793"/>
      <c r="M117" s="20"/>
      <c r="N117" s="19"/>
      <c r="O117" s="19"/>
    </row>
    <row r="118" spans="1:16" s="21" customFormat="1" ht="104.25" customHeight="1" thickBot="1" x14ac:dyDescent="0.35">
      <c r="A118" s="22"/>
      <c r="B118" s="88"/>
      <c r="C118" s="607" t="s">
        <v>673</v>
      </c>
      <c r="D118" s="474" t="s">
        <v>674</v>
      </c>
      <c r="E118" s="456">
        <v>100</v>
      </c>
      <c r="F118" s="456">
        <v>100</v>
      </c>
      <c r="G118" s="456">
        <v>100</v>
      </c>
      <c r="H118" s="361"/>
      <c r="I118" s="791" t="s">
        <v>675</v>
      </c>
      <c r="J118" s="791"/>
      <c r="K118" s="791"/>
      <c r="L118" s="793"/>
      <c r="M118" s="20"/>
      <c r="N118" s="19"/>
      <c r="O118" s="19"/>
    </row>
    <row r="119" spans="1:16" s="21" customFormat="1" ht="30" customHeight="1" thickBot="1" x14ac:dyDescent="0.35">
      <c r="A119" s="22"/>
      <c r="B119" s="786" t="s">
        <v>676</v>
      </c>
      <c r="C119" s="786"/>
      <c r="D119" s="393"/>
      <c r="E119" s="394"/>
      <c r="F119" s="394"/>
      <c r="G119" s="394"/>
      <c r="H119" s="395"/>
      <c r="I119" s="396"/>
      <c r="J119" s="396"/>
      <c r="K119" s="396"/>
      <c r="L119" s="19"/>
      <c r="M119" s="20"/>
      <c r="N119" s="19"/>
      <c r="O119" s="19"/>
    </row>
    <row r="120" spans="1:16" s="21" customFormat="1" ht="48" customHeight="1" x14ac:dyDescent="0.3">
      <c r="A120" s="22"/>
      <c r="B120" s="89"/>
      <c r="C120" s="89"/>
      <c r="D120" s="164"/>
      <c r="E120" s="164"/>
      <c r="F120" s="164"/>
      <c r="G120" s="164">
        <v>2025</v>
      </c>
      <c r="H120" s="164"/>
      <c r="I120" s="164"/>
      <c r="J120" s="164"/>
      <c r="K120" s="164"/>
      <c r="L120" s="18"/>
      <c r="M120" s="19"/>
      <c r="N120" s="20"/>
      <c r="O120" s="19"/>
      <c r="P120" s="19"/>
    </row>
    <row r="121" spans="1:16" s="21" customFormat="1" ht="48" customHeight="1" x14ac:dyDescent="0.3">
      <c r="A121" s="22"/>
      <c r="B121" s="787" t="s">
        <v>677</v>
      </c>
      <c r="C121" s="788"/>
      <c r="D121" s="533" t="s">
        <v>678</v>
      </c>
      <c r="E121" s="533" t="s">
        <v>679</v>
      </c>
      <c r="F121" s="533" t="s">
        <v>680</v>
      </c>
      <c r="G121" s="533" t="s">
        <v>681</v>
      </c>
      <c r="H121" s="533" t="s">
        <v>682</v>
      </c>
      <c r="I121" s="533" t="s">
        <v>683</v>
      </c>
      <c r="J121" s="533" t="s">
        <v>684</v>
      </c>
      <c r="K121" s="533" t="s">
        <v>685</v>
      </c>
      <c r="L121" s="18"/>
      <c r="M121" s="19"/>
      <c r="N121" s="20"/>
      <c r="O121" s="19"/>
      <c r="P121" s="19"/>
    </row>
    <row r="122" spans="1:16" s="21" customFormat="1" ht="60" customHeight="1" x14ac:dyDescent="0.4">
      <c r="A122" s="23"/>
      <c r="B122" s="16"/>
      <c r="C122" s="16"/>
      <c r="D122" s="534" t="s">
        <v>686</v>
      </c>
      <c r="E122" s="535" t="s">
        <v>687</v>
      </c>
      <c r="F122" s="535" t="s">
        <v>687</v>
      </c>
      <c r="G122" s="535"/>
      <c r="H122" s="535" t="s">
        <v>687</v>
      </c>
      <c r="I122" s="536">
        <v>0.94199999999999995</v>
      </c>
      <c r="J122" s="537">
        <v>1593198</v>
      </c>
      <c r="K122" s="538" t="s">
        <v>688</v>
      </c>
      <c r="L122" s="24"/>
    </row>
    <row r="123" spans="1:16" s="21" customFormat="1" ht="60" customHeight="1" x14ac:dyDescent="0.4">
      <c r="A123" s="23"/>
      <c r="B123" s="16"/>
      <c r="D123" s="534" t="s">
        <v>248</v>
      </c>
      <c r="E123" s="535" t="s">
        <v>687</v>
      </c>
      <c r="F123" s="535"/>
      <c r="G123" s="535"/>
      <c r="H123" s="535" t="s">
        <v>687</v>
      </c>
      <c r="I123" s="536">
        <v>4.19E-2</v>
      </c>
      <c r="J123" s="537">
        <v>70870</v>
      </c>
      <c r="K123" s="539" t="s">
        <v>689</v>
      </c>
      <c r="L123" s="24"/>
      <c r="M123" s="789"/>
    </row>
    <row r="124" spans="1:16" s="21" customFormat="1" ht="60" customHeight="1" x14ac:dyDescent="0.4">
      <c r="A124" s="23"/>
      <c r="B124" s="16"/>
      <c r="D124" s="534" t="s">
        <v>690</v>
      </c>
      <c r="E124" s="535"/>
      <c r="F124" s="535" t="s">
        <v>687</v>
      </c>
      <c r="G124" s="535"/>
      <c r="H124" s="535" t="s">
        <v>687</v>
      </c>
      <c r="I124" s="536">
        <v>7.0000000000000001E-3</v>
      </c>
      <c r="J124" s="537">
        <v>11861</v>
      </c>
      <c r="K124" s="539" t="s">
        <v>691</v>
      </c>
      <c r="L124" s="24"/>
      <c r="M124" s="789"/>
    </row>
    <row r="125" spans="1:16" s="21" customFormat="1" ht="60" customHeight="1" x14ac:dyDescent="0.4">
      <c r="A125" s="23"/>
      <c r="B125" s="16"/>
      <c r="D125" s="534" t="s">
        <v>692</v>
      </c>
      <c r="E125" s="535"/>
      <c r="F125" s="535" t="s">
        <v>687</v>
      </c>
      <c r="G125" s="535"/>
      <c r="H125" s="535" t="s">
        <v>687</v>
      </c>
      <c r="I125" s="536">
        <v>2.8999999999999998E-3</v>
      </c>
      <c r="J125" s="537">
        <v>4971</v>
      </c>
      <c r="K125" s="539" t="s">
        <v>691</v>
      </c>
      <c r="L125" s="24"/>
      <c r="M125" s="789"/>
    </row>
    <row r="126" spans="1:16" s="21" customFormat="1" ht="60" customHeight="1" x14ac:dyDescent="0.4">
      <c r="A126" s="23"/>
      <c r="B126" s="16"/>
      <c r="D126" s="534" t="s">
        <v>693</v>
      </c>
      <c r="E126" s="535"/>
      <c r="F126" s="535" t="s">
        <v>687</v>
      </c>
      <c r="G126" s="535"/>
      <c r="H126" s="535" t="s">
        <v>687</v>
      </c>
      <c r="I126" s="536">
        <v>4.3E-3</v>
      </c>
      <c r="J126" s="537">
        <v>7232</v>
      </c>
      <c r="K126" s="539" t="s">
        <v>691</v>
      </c>
      <c r="L126" s="24"/>
      <c r="M126" s="789"/>
    </row>
    <row r="127" spans="1:16" s="21" customFormat="1" ht="60" customHeight="1" x14ac:dyDescent="0.4">
      <c r="A127" s="23"/>
      <c r="B127" s="16"/>
      <c r="D127" s="534" t="s">
        <v>694</v>
      </c>
      <c r="E127" s="535"/>
      <c r="F127" s="535"/>
      <c r="G127" s="535" t="s">
        <v>687</v>
      </c>
      <c r="H127" s="535"/>
      <c r="I127" s="536">
        <v>3.0000000000000001E-6</v>
      </c>
      <c r="J127" s="540">
        <v>5</v>
      </c>
      <c r="K127" s="539" t="s">
        <v>252</v>
      </c>
      <c r="L127" s="24"/>
      <c r="M127" s="789"/>
    </row>
    <row r="128" spans="1:16" s="21" customFormat="1" ht="60" customHeight="1" x14ac:dyDescent="0.4">
      <c r="A128" s="23"/>
      <c r="B128" s="16"/>
      <c r="D128" s="534" t="s">
        <v>695</v>
      </c>
      <c r="E128" s="535"/>
      <c r="F128" s="535"/>
      <c r="G128" s="535" t="s">
        <v>687</v>
      </c>
      <c r="H128" s="535"/>
      <c r="I128" s="536">
        <v>2.1999999999999999E-5</v>
      </c>
      <c r="J128" s="540">
        <v>38</v>
      </c>
      <c r="K128" s="539" t="s">
        <v>252</v>
      </c>
      <c r="L128" s="24"/>
      <c r="M128" s="789"/>
    </row>
    <row r="129" spans="1:13" s="21" customFormat="1" ht="60" customHeight="1" x14ac:dyDescent="0.4">
      <c r="A129" s="23"/>
      <c r="B129" s="16"/>
      <c r="D129" s="659" t="s">
        <v>696</v>
      </c>
      <c r="E129" s="535"/>
      <c r="F129" s="535"/>
      <c r="G129" s="535"/>
      <c r="H129" s="535" t="s">
        <v>687</v>
      </c>
      <c r="I129" s="536">
        <v>1.9E-3</v>
      </c>
      <c r="J129" s="537">
        <v>3132</v>
      </c>
      <c r="K129" s="539" t="s">
        <v>254</v>
      </c>
      <c r="L129" s="24"/>
      <c r="M129" s="789"/>
    </row>
    <row r="130" spans="1:13" s="21" customFormat="1" ht="48" customHeight="1" x14ac:dyDescent="0.4">
      <c r="A130" s="23"/>
      <c r="B130" s="16"/>
      <c r="D130" s="448" t="s">
        <v>697</v>
      </c>
      <c r="E130" s="541" t="s">
        <v>122</v>
      </c>
      <c r="F130" s="541" t="s">
        <v>122</v>
      </c>
      <c r="G130" s="541" t="s">
        <v>122</v>
      </c>
      <c r="H130" s="541" t="s">
        <v>122</v>
      </c>
      <c r="I130" s="542">
        <v>0.99809999999999999</v>
      </c>
      <c r="J130" s="543">
        <v>1688175</v>
      </c>
      <c r="K130" s="541" t="s">
        <v>122</v>
      </c>
      <c r="L130" s="24"/>
      <c r="M130" s="789"/>
    </row>
    <row r="131" spans="1:13" s="21" customFormat="1" ht="48" customHeight="1" x14ac:dyDescent="0.4">
      <c r="A131" s="23"/>
      <c r="B131" s="16"/>
      <c r="D131" s="448" t="s">
        <v>698</v>
      </c>
      <c r="E131" s="541" t="s">
        <v>122</v>
      </c>
      <c r="F131" s="541" t="s">
        <v>122</v>
      </c>
      <c r="G131" s="541" t="s">
        <v>122</v>
      </c>
      <c r="H131" s="541" t="s">
        <v>122</v>
      </c>
      <c r="I131" s="542">
        <v>1</v>
      </c>
      <c r="J131" s="544">
        <v>1691307</v>
      </c>
      <c r="K131" s="541" t="s">
        <v>122</v>
      </c>
      <c r="L131" s="24"/>
      <c r="M131" s="789"/>
    </row>
    <row r="132" spans="1:13" s="21" customFormat="1" ht="16.8" x14ac:dyDescent="0.4">
      <c r="A132" s="23"/>
      <c r="B132" s="16"/>
      <c r="D132" s="25"/>
      <c r="E132" s="24"/>
      <c r="F132" s="26"/>
      <c r="G132" s="27"/>
      <c r="H132" s="26"/>
      <c r="I132" s="32"/>
      <c r="J132" s="28"/>
      <c r="K132" s="24"/>
      <c r="L132" s="24"/>
      <c r="M132" s="789"/>
    </row>
    <row r="133" spans="1:13" s="21" customFormat="1" ht="16.8" hidden="1" x14ac:dyDescent="0.4">
      <c r="A133" s="23"/>
      <c r="B133" s="16"/>
      <c r="D133" s="25"/>
      <c r="E133" s="24"/>
      <c r="F133" s="26"/>
      <c r="G133" s="27"/>
      <c r="H133" s="26"/>
      <c r="I133" s="31"/>
      <c r="J133" s="28"/>
      <c r="K133" s="24"/>
      <c r="L133" s="24"/>
      <c r="M133" s="789"/>
    </row>
    <row r="134" spans="1:13" s="21" customFormat="1" ht="42" hidden="1" customHeight="1" x14ac:dyDescent="0.4">
      <c r="A134" s="23"/>
      <c r="B134" s="16"/>
      <c r="D134" s="25"/>
      <c r="E134" s="24"/>
      <c r="F134" s="26"/>
      <c r="G134" s="27"/>
      <c r="H134" s="26"/>
      <c r="I134" s="26"/>
      <c r="J134" s="28"/>
      <c r="K134" s="24"/>
      <c r="L134" s="24"/>
      <c r="M134" s="789"/>
    </row>
    <row r="135" spans="1:13" s="21" customFormat="1" ht="42" hidden="1" customHeight="1" x14ac:dyDescent="0.4">
      <c r="A135" s="23"/>
      <c r="B135" s="16"/>
      <c r="D135" s="25"/>
      <c r="E135" s="24"/>
      <c r="F135" s="26"/>
      <c r="G135" s="27"/>
      <c r="H135" s="26"/>
      <c r="I135" s="26"/>
      <c r="J135" s="28"/>
      <c r="K135" s="24"/>
      <c r="L135" s="24"/>
      <c r="M135" s="789"/>
    </row>
    <row r="136" spans="1:13" s="21" customFormat="1" ht="30" hidden="1" customHeight="1" x14ac:dyDescent="0.4">
      <c r="A136" s="23"/>
      <c r="B136" s="16"/>
      <c r="D136" s="25"/>
      <c r="E136" s="24"/>
      <c r="F136" s="26"/>
      <c r="G136" s="27"/>
      <c r="H136" s="26"/>
      <c r="I136" s="26"/>
      <c r="J136" s="28"/>
      <c r="K136" s="24"/>
      <c r="L136" s="722"/>
      <c r="M136" s="789"/>
    </row>
    <row r="137" spans="1:13" s="21" customFormat="1" ht="30" hidden="1" customHeight="1" x14ac:dyDescent="0.4">
      <c r="A137" s="23"/>
      <c r="B137" s="16"/>
      <c r="D137" s="25"/>
      <c r="E137" s="24"/>
      <c r="F137" s="26"/>
      <c r="G137" s="27"/>
      <c r="H137" s="26"/>
      <c r="I137" s="26"/>
      <c r="J137" s="28"/>
      <c r="K137" s="24"/>
      <c r="L137" s="722"/>
      <c r="M137" s="789"/>
    </row>
    <row r="138" spans="1:13" s="21" customFormat="1" ht="30" hidden="1" customHeight="1" x14ac:dyDescent="0.4">
      <c r="A138" s="23"/>
      <c r="B138" s="16"/>
      <c r="D138" s="25"/>
      <c r="E138" s="24"/>
      <c r="F138" s="26"/>
      <c r="G138" s="27"/>
      <c r="H138" s="26"/>
      <c r="I138" s="31"/>
      <c r="J138" s="28"/>
      <c r="K138" s="24"/>
      <c r="L138" s="722"/>
      <c r="M138" s="789"/>
    </row>
    <row r="139" spans="1:13" s="21" customFormat="1" ht="103.95" hidden="1" customHeight="1" x14ac:dyDescent="0.4">
      <c r="A139" s="23"/>
      <c r="B139" s="16"/>
      <c r="D139" s="25"/>
      <c r="G139" s="27"/>
      <c r="H139" s="26"/>
      <c r="I139" s="26"/>
      <c r="L139" s="24"/>
    </row>
  </sheetData>
  <mergeCells count="48">
    <mergeCell ref="B116:C116"/>
    <mergeCell ref="C110:C115"/>
    <mergeCell ref="B8:C8"/>
    <mergeCell ref="B11:K11"/>
    <mergeCell ref="B12:K12"/>
    <mergeCell ref="C13:J13"/>
    <mergeCell ref="C16:C65"/>
    <mergeCell ref="B14:C14"/>
    <mergeCell ref="I22:K22"/>
    <mergeCell ref="I24:K24"/>
    <mergeCell ref="I48:K48"/>
    <mergeCell ref="C68:C81"/>
    <mergeCell ref="C84:C101"/>
    <mergeCell ref="B66:C66"/>
    <mergeCell ref="B82:C82"/>
    <mergeCell ref="B108:C108"/>
    <mergeCell ref="C104:C107"/>
    <mergeCell ref="I97:K97"/>
    <mergeCell ref="I98:K98"/>
    <mergeCell ref="I99:K99"/>
    <mergeCell ref="I100:K100"/>
    <mergeCell ref="I104:K104"/>
    <mergeCell ref="I105:K105"/>
    <mergeCell ref="I106:K106"/>
    <mergeCell ref="I107:K107"/>
    <mergeCell ref="B102:C102"/>
    <mergeCell ref="I101:K101"/>
    <mergeCell ref="M133:M135"/>
    <mergeCell ref="I87:K87"/>
    <mergeCell ref="I88:K88"/>
    <mergeCell ref="L26:L118"/>
    <mergeCell ref="I50:K53"/>
    <mergeCell ref="B119:C119"/>
    <mergeCell ref="B121:C121"/>
    <mergeCell ref="L136:L138"/>
    <mergeCell ref="M136:M138"/>
    <mergeCell ref="I89:K89"/>
    <mergeCell ref="I90:K90"/>
    <mergeCell ref="I91:K91"/>
    <mergeCell ref="I92:K92"/>
    <mergeCell ref="I93:K93"/>
    <mergeCell ref="I94:K94"/>
    <mergeCell ref="I95:K95"/>
    <mergeCell ref="I96:K96"/>
    <mergeCell ref="I118:K118"/>
    <mergeCell ref="M123:M125"/>
    <mergeCell ref="M126:M129"/>
    <mergeCell ref="M130:M132"/>
  </mergeCells>
  <hyperlinks>
    <hyperlink ref="B4" location="'Ética, riesgos y cumplimiento'!A1" display="Ética, gestión de riesgos y cumplimiento" xr:uid="{C01FF669-F1D5-482F-98F8-1DC430A64BED}"/>
    <hyperlink ref="C4" location="'Presencia en el Mercado'!A1" display="Presencia en el Mercado" xr:uid="{C297E4B1-2F2F-4A6B-9ACE-866F9E73959C}"/>
    <hyperlink ref="D4" location="'Cambio climático'!A1" display="Cambio climático" xr:uid="{41DF8D38-B5AA-43E6-A735-430C6E3282DA}"/>
    <hyperlink ref="E4" location="'Gestión hídrica'!A1" display="Gestión hídrica" xr:uid="{84CC0604-28DA-428A-98EA-A773B0A97007}"/>
    <hyperlink ref="E3" location="Presentación!A1" display="Presentación" xr:uid="{FB735E1A-1028-4811-A07F-C9F93B952E19}"/>
    <hyperlink ref="F3" location="'Compromiso con laSostenibilidad'!A1" display="Compromiso con la Sostenibilidad" xr:uid="{D4699EF1-D4D3-4876-B709-1DEACF9C4FC5}"/>
    <hyperlink ref="G3" location="Materialidad!A1" display="Materialidad" xr:uid="{E637CC38-F1F4-4587-9B28-2D738D7B0D47}"/>
    <hyperlink ref="F4" location="'Biodiversidad e impactos'!A1" display="Biodiversidad e impactos ecológicos" xr:uid="{BCB0AD84-E405-4130-9B66-50BDD89D36E3}"/>
    <hyperlink ref="G4" location="'Abastecimiento sostenible'!A1" display="Abastecimiento sostenible" xr:uid="{578D44FD-CCED-42BC-BE3E-1710AE7B3F6D}"/>
    <hyperlink ref="H4" location="'Salud, seguridad y bienestar'!A1" display="Salud, seguridad y bienestar de los empleados" xr:uid="{84B4372F-533A-4BE8-916D-57DD09EC723B}"/>
    <hyperlink ref="I4" location="'Respeto, desarrollo y reconocim'!A1" display="Respeto, desarrollo y reconocimiento de las personas" xr:uid="{54B437DA-CB99-479F-A8B8-6E5DF19FF0FC}"/>
    <hyperlink ref="J4" location="'Calidad e inocuidad de alimento'!A1" display="Calidad e inocuidad de los alimentos" xr:uid="{219AE3DF-E56F-4C1C-9DC0-679EA8F336D3}"/>
    <hyperlink ref="K4" location="'Bienestar Animal'!A1" display="Bienestar Animal" xr:uid="{AACFEA01-5AB0-4C16-B6DA-454EA4D834CE}"/>
    <hyperlink ref="D5" location="'Información adicional '!A1" display="Información adicional" xr:uid="{F1396421-2038-4CAF-BE22-793602A11779}"/>
    <hyperlink ref="E5" location="SARB!A1" display="SARB" xr:uid="{02F3F688-5DC3-4A55-9265-361D2C4CDD12}"/>
    <hyperlink ref="F5" location="Políticas!A1" display="Políticas" xr:uid="{0BAAB420-AF20-4DE5-90B2-EA0604AA6058}"/>
    <hyperlink ref="G5" location="'Índice GRI'!A1" display="Índice GRI" xr:uid="{8B30B68C-5D6C-4696-846C-5E7EA9ECB20E}"/>
    <hyperlink ref="H5" location="'Índice SASB'!A1" display="Índice SASB" xr:uid="{03CD606A-68C1-44A9-BDDB-EB492A30499C}"/>
  </hyperlinks>
  <pageMargins left="0.511811024" right="0.511811024" top="0.78740157499999996" bottom="0.78740157499999996" header="0.31496062000000002" footer="0.31496062000000002"/>
  <pageSetup paperSize="9" scale="28" fitToHeight="0" orientation="portrait" r:id="rId1"/>
  <headerFooter>
    <oddFooter>&amp;L_x000D_&amp;1#&amp;"Calibri"&amp;10&amp;K000000 Público</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6AC9E-1C33-4616-A0ED-00F142359026}">
  <sheetPr>
    <pageSetUpPr fitToPage="1"/>
  </sheetPr>
  <dimension ref="A3:O391"/>
  <sheetViews>
    <sheetView showGridLines="0" showRowColHeaders="0" zoomScale="60" zoomScaleNormal="60" zoomScaleSheetLayoutView="90" workbookViewId="0">
      <pane ySplit="9" topLeftCell="A10" activePane="bottomLeft" state="frozen"/>
      <selection activeCell="A3" sqref="A3"/>
      <selection pane="bottomLeft" activeCell="D283" sqref="D283"/>
    </sheetView>
  </sheetViews>
  <sheetFormatPr defaultColWidth="0" defaultRowHeight="0" customHeight="1" zeroHeight="1" outlineLevelCol="1" x14ac:dyDescent="0.4"/>
  <cols>
    <col min="1" max="1" width="9.88671875" style="23" customWidth="1"/>
    <col min="2" max="2" width="30.6640625" style="14" customWidth="1"/>
    <col min="3" max="3" width="30.6640625" style="25" customWidth="1"/>
    <col min="4" max="4" width="30.6640625" style="29" customWidth="1"/>
    <col min="5" max="5" width="30.6640625" style="15" customWidth="1"/>
    <col min="6" max="7" width="30.6640625" style="14" customWidth="1"/>
    <col min="8" max="8" width="30.6640625" style="30" customWidth="1"/>
    <col min="9" max="10" width="30.6640625" style="15" customWidth="1"/>
    <col min="11" max="11" width="30.6640625" style="16" customWidth="1"/>
    <col min="12" max="12" width="9.88671875" customWidth="1" outlineLevel="1"/>
    <col min="13" max="13" width="8.44140625" hidden="1" customWidth="1"/>
    <col min="14" max="15" width="0" hidden="1" customWidth="1"/>
    <col min="16" max="16384" width="8.44140625" hidden="1"/>
  </cols>
  <sheetData>
    <row r="3" spans="1:12" ht="50.1" customHeight="1" x14ac:dyDescent="0.3">
      <c r="A3" s="98"/>
      <c r="B3" s="99"/>
      <c r="C3" s="99"/>
      <c r="D3" s="99"/>
      <c r="E3" s="453" t="s">
        <v>1</v>
      </c>
      <c r="F3" s="453" t="s">
        <v>2</v>
      </c>
      <c r="G3" s="453" t="s">
        <v>3</v>
      </c>
      <c r="H3" s="99"/>
      <c r="I3" s="99"/>
      <c r="J3" s="99"/>
      <c r="K3" s="99"/>
      <c r="L3" s="98"/>
    </row>
    <row r="4" spans="1:12" ht="50.1" customHeight="1" x14ac:dyDescent="0.3">
      <c r="A4" s="98"/>
      <c r="B4" s="453" t="s">
        <v>4</v>
      </c>
      <c r="C4" s="453" t="s">
        <v>5</v>
      </c>
      <c r="D4" s="453" t="s">
        <v>6</v>
      </c>
      <c r="E4" s="453" t="s">
        <v>7</v>
      </c>
      <c r="F4" s="453" t="s">
        <v>8</v>
      </c>
      <c r="G4" s="453" t="s">
        <v>9</v>
      </c>
      <c r="H4" s="453" t="s">
        <v>10</v>
      </c>
      <c r="I4" s="453" t="s">
        <v>11</v>
      </c>
      <c r="J4" s="453" t="s">
        <v>12</v>
      </c>
      <c r="K4" s="453" t="s">
        <v>13</v>
      </c>
      <c r="L4" s="98"/>
    </row>
    <row r="5" spans="1:12" ht="50.1" customHeight="1" x14ac:dyDescent="0.3">
      <c r="A5" s="98"/>
      <c r="B5" s="100"/>
      <c r="C5" s="100"/>
      <c r="D5" s="100" t="s">
        <v>14</v>
      </c>
      <c r="E5" s="100" t="s">
        <v>15</v>
      </c>
      <c r="F5" s="100" t="s">
        <v>16</v>
      </c>
      <c r="G5" s="100" t="s">
        <v>17</v>
      </c>
      <c r="H5" s="100" t="s">
        <v>18</v>
      </c>
      <c r="I5" s="101"/>
      <c r="J5" s="101"/>
      <c r="K5" s="98"/>
      <c r="L5" s="98"/>
    </row>
    <row r="6" spans="1:12" ht="5.0999999999999996" customHeight="1" thickBot="1" x14ac:dyDescent="0.35">
      <c r="A6" s="153"/>
      <c r="B6" s="102"/>
      <c r="C6" s="102"/>
      <c r="D6" s="102"/>
      <c r="E6" s="102"/>
      <c r="F6" s="102"/>
      <c r="G6" s="102"/>
      <c r="H6" s="102"/>
      <c r="I6" s="102"/>
      <c r="J6" s="102"/>
      <c r="K6" s="102"/>
      <c r="L6" s="102"/>
    </row>
    <row r="7" spans="1:12" ht="15" customHeight="1" x14ac:dyDescent="0.3">
      <c r="A7"/>
      <c r="B7"/>
      <c r="C7"/>
      <c r="D7"/>
      <c r="E7"/>
      <c r="F7"/>
      <c r="G7"/>
      <c r="H7"/>
      <c r="I7"/>
      <c r="J7"/>
      <c r="K7"/>
    </row>
    <row r="8" spans="1:12" ht="39.9" customHeight="1" x14ac:dyDescent="0.3">
      <c r="A8" s="398"/>
      <c r="B8" s="705" t="s">
        <v>11</v>
      </c>
      <c r="C8" s="705"/>
      <c r="D8" s="705"/>
      <c r="E8" s="399"/>
      <c r="F8" s="399"/>
      <c r="G8" s="399"/>
      <c r="H8" s="399"/>
      <c r="I8" s="399"/>
      <c r="J8" s="399"/>
      <c r="K8" s="399"/>
      <c r="L8" s="105"/>
    </row>
    <row r="9" spans="1:12" ht="28.5" customHeight="1" x14ac:dyDescent="0.5">
      <c r="A9" s="400"/>
      <c r="B9" s="154"/>
      <c r="C9" s="401"/>
      <c r="D9" s="156"/>
      <c r="E9" s="157"/>
      <c r="F9" s="154"/>
      <c r="G9" s="154"/>
      <c r="H9" s="402"/>
      <c r="I9" s="159"/>
      <c r="J9" s="159"/>
      <c r="K9" s="403"/>
    </row>
    <row r="10" spans="1:12" ht="24" customHeight="1" x14ac:dyDescent="0.3">
      <c r="A10" s="373"/>
      <c r="B10" s="160"/>
      <c r="C10" s="40"/>
      <c r="D10" s="40"/>
      <c r="E10" s="40"/>
      <c r="F10" s="40"/>
      <c r="G10" s="40"/>
      <c r="H10" s="40"/>
      <c r="I10" s="40"/>
      <c r="J10" s="374"/>
      <c r="K10" s="97"/>
    </row>
    <row r="11" spans="1:12" ht="45" customHeight="1" x14ac:dyDescent="0.3">
      <c r="A11" s="373"/>
      <c r="B11" s="714" t="s">
        <v>699</v>
      </c>
      <c r="C11" s="714"/>
      <c r="D11" s="714"/>
      <c r="E11" s="714"/>
      <c r="F11" s="714"/>
      <c r="G11" s="714"/>
      <c r="H11" s="714"/>
      <c r="I11" s="714"/>
      <c r="J11" s="714"/>
      <c r="K11" s="714"/>
    </row>
    <row r="12" spans="1:12" ht="283.5" customHeight="1" x14ac:dyDescent="0.3">
      <c r="A12" s="373"/>
      <c r="B12" s="715" t="s">
        <v>700</v>
      </c>
      <c r="C12" s="715"/>
      <c r="D12" s="715"/>
      <c r="E12" s="715"/>
      <c r="F12" s="715"/>
      <c r="G12" s="715"/>
      <c r="H12" s="715"/>
      <c r="I12" s="715"/>
      <c r="J12" s="715"/>
      <c r="K12" s="715"/>
    </row>
    <row r="13" spans="1:12" ht="17.399999999999999" thickBot="1" x14ac:dyDescent="0.35">
      <c r="A13" s="375"/>
      <c r="B13" s="181"/>
      <c r="C13" s="181"/>
      <c r="D13" s="191"/>
      <c r="E13" s="191"/>
      <c r="F13" s="191"/>
      <c r="G13" s="196"/>
      <c r="H13" s="181"/>
      <c r="I13" s="161"/>
      <c r="J13" s="181"/>
      <c r="K13" s="161"/>
    </row>
    <row r="14" spans="1:12" ht="30" customHeight="1" thickBot="1" x14ac:dyDescent="0.35">
      <c r="A14" s="375"/>
      <c r="B14" s="341" t="s">
        <v>701</v>
      </c>
      <c r="C14" s="335"/>
      <c r="D14" s="161"/>
      <c r="E14" s="161"/>
      <c r="F14" s="161"/>
      <c r="G14" s="335"/>
      <c r="H14" s="335"/>
      <c r="I14" s="181"/>
      <c r="J14" s="335"/>
      <c r="K14" s="161"/>
    </row>
    <row r="15" spans="1:12" ht="30" customHeight="1" x14ac:dyDescent="0.3">
      <c r="A15" s="375"/>
      <c r="B15" s="237"/>
      <c r="C15" s="177"/>
      <c r="D15" s="404"/>
      <c r="E15" s="504">
        <v>2023</v>
      </c>
      <c r="F15" s="504">
        <v>2024</v>
      </c>
      <c r="G15" s="342">
        <v>2025</v>
      </c>
      <c r="H15" s="342" t="s">
        <v>179</v>
      </c>
      <c r="I15" s="277" t="s">
        <v>180</v>
      </c>
      <c r="J15" s="173"/>
      <c r="K15" s="173"/>
    </row>
    <row r="16" spans="1:12" ht="30" customHeight="1" x14ac:dyDescent="0.3">
      <c r="A16" s="375"/>
      <c r="B16" s="237"/>
      <c r="C16" s="805" t="s">
        <v>702</v>
      </c>
      <c r="D16" s="405" t="s">
        <v>703</v>
      </c>
      <c r="E16" s="545">
        <v>23998</v>
      </c>
      <c r="F16" s="546">
        <v>33850</v>
      </c>
      <c r="G16" s="486">
        <v>35154</v>
      </c>
      <c r="H16" s="203">
        <f t="shared" ref="H16:H28" si="0">((G16-F16)/F16)</f>
        <v>3.8522895125553916E-2</v>
      </c>
      <c r="I16" s="181"/>
      <c r="J16" s="209"/>
      <c r="K16" s="260"/>
    </row>
    <row r="17" spans="1:11" ht="30" customHeight="1" x14ac:dyDescent="0.3">
      <c r="A17" s="375"/>
      <c r="B17" s="237"/>
      <c r="C17" s="805"/>
      <c r="D17" s="173" t="s">
        <v>593</v>
      </c>
      <c r="E17" s="547">
        <v>12937</v>
      </c>
      <c r="F17" s="548">
        <v>22006</v>
      </c>
      <c r="G17" s="204">
        <v>22886</v>
      </c>
      <c r="H17" s="189">
        <f t="shared" si="0"/>
        <v>3.9989093883486322E-2</v>
      </c>
      <c r="I17" s="167"/>
      <c r="J17" s="186"/>
      <c r="K17" s="209"/>
    </row>
    <row r="18" spans="1:11" ht="30" customHeight="1" x14ac:dyDescent="0.3">
      <c r="A18" s="375"/>
      <c r="B18" s="237"/>
      <c r="C18" s="805"/>
      <c r="D18" s="406" t="s">
        <v>252</v>
      </c>
      <c r="E18" s="259">
        <v>2795</v>
      </c>
      <c r="F18" s="548">
        <v>3283</v>
      </c>
      <c r="G18" s="548">
        <v>3516</v>
      </c>
      <c r="H18" s="203">
        <f t="shared" si="0"/>
        <v>7.0971672250989951E-2</v>
      </c>
      <c r="I18" s="209"/>
      <c r="J18" s="209"/>
      <c r="K18" s="209"/>
    </row>
    <row r="19" spans="1:11" ht="30" customHeight="1" x14ac:dyDescent="0.3">
      <c r="A19" s="375"/>
      <c r="B19" s="237"/>
      <c r="C19" s="805"/>
      <c r="D19" s="407" t="s">
        <v>253</v>
      </c>
      <c r="E19" s="260">
        <v>920</v>
      </c>
      <c r="F19" s="194">
        <v>935</v>
      </c>
      <c r="G19" s="482">
        <v>907</v>
      </c>
      <c r="H19" s="203">
        <f t="shared" si="0"/>
        <v>-2.9946524064171122E-2</v>
      </c>
      <c r="I19" s="209"/>
      <c r="J19" s="209"/>
      <c r="K19" s="209"/>
    </row>
    <row r="20" spans="1:11" ht="30" customHeight="1" x14ac:dyDescent="0.3">
      <c r="A20" s="375"/>
      <c r="B20" s="237"/>
      <c r="C20" s="805"/>
      <c r="D20" s="173" t="s">
        <v>255</v>
      </c>
      <c r="E20" s="209" t="s">
        <v>122</v>
      </c>
      <c r="F20" s="194">
        <v>52</v>
      </c>
      <c r="G20" s="482">
        <v>45</v>
      </c>
      <c r="H20" s="189">
        <f t="shared" si="0"/>
        <v>-0.13461538461538461</v>
      </c>
      <c r="I20" s="209"/>
      <c r="J20" s="209"/>
      <c r="K20" s="209"/>
    </row>
    <row r="21" spans="1:11" ht="30" customHeight="1" x14ac:dyDescent="0.3">
      <c r="A21" s="375"/>
      <c r="B21" s="237"/>
      <c r="C21" s="805"/>
      <c r="D21" s="407" t="s">
        <v>704</v>
      </c>
      <c r="E21" s="261">
        <v>1188</v>
      </c>
      <c r="F21" s="204">
        <v>1446</v>
      </c>
      <c r="G21" s="204">
        <v>1252</v>
      </c>
      <c r="H21" s="222">
        <f t="shared" si="0"/>
        <v>-0.13416320885200553</v>
      </c>
      <c r="I21" s="209"/>
      <c r="J21" s="209"/>
      <c r="K21" s="209"/>
    </row>
    <row r="22" spans="1:11" ht="30" customHeight="1" x14ac:dyDescent="0.3">
      <c r="A22" s="375"/>
      <c r="B22" s="237"/>
      <c r="C22" s="805"/>
      <c r="D22" s="408" t="s">
        <v>258</v>
      </c>
      <c r="E22" s="547">
        <v>3254</v>
      </c>
      <c r="F22" s="482">
        <v>3139</v>
      </c>
      <c r="G22" s="482">
        <v>3407</v>
      </c>
      <c r="H22" s="203">
        <f t="shared" si="0"/>
        <v>8.5377508760751827E-2</v>
      </c>
      <c r="I22" s="209"/>
      <c r="J22" s="209"/>
      <c r="K22" s="209"/>
    </row>
    <row r="23" spans="1:11" ht="30" customHeight="1" x14ac:dyDescent="0.3">
      <c r="A23" s="375"/>
      <c r="B23" s="237"/>
      <c r="C23" s="805"/>
      <c r="D23" s="406" t="s">
        <v>259</v>
      </c>
      <c r="E23" s="259">
        <v>2883</v>
      </c>
      <c r="F23" s="204">
        <v>2888</v>
      </c>
      <c r="G23" s="204">
        <v>3063</v>
      </c>
      <c r="H23" s="189">
        <f t="shared" si="0"/>
        <v>6.0595567867036008E-2</v>
      </c>
      <c r="I23" s="209"/>
      <c r="J23" s="209"/>
      <c r="K23" s="209"/>
    </row>
    <row r="24" spans="1:11" ht="30" customHeight="1" x14ac:dyDescent="0.3">
      <c r="A24" s="375"/>
      <c r="B24" s="237"/>
      <c r="C24" s="805"/>
      <c r="D24" s="406" t="s">
        <v>705</v>
      </c>
      <c r="E24" s="280" t="s">
        <v>122</v>
      </c>
      <c r="F24" s="194">
        <v>101</v>
      </c>
      <c r="G24" s="261">
        <v>78</v>
      </c>
      <c r="H24" s="222">
        <f t="shared" si="0"/>
        <v>-0.22772277227722773</v>
      </c>
      <c r="I24" s="209"/>
      <c r="J24" s="209"/>
      <c r="K24" s="209"/>
    </row>
    <row r="25" spans="1:11" ht="30" customHeight="1" x14ac:dyDescent="0.3">
      <c r="A25" s="375"/>
      <c r="B25" s="237"/>
      <c r="C25" s="805"/>
      <c r="D25" s="406"/>
      <c r="E25" s="280"/>
      <c r="F25" s="200"/>
      <c r="G25" s="261"/>
      <c r="H25" s="264"/>
      <c r="I25" s="209"/>
      <c r="J25" s="209"/>
      <c r="K25" s="209"/>
    </row>
    <row r="26" spans="1:11" ht="30" customHeight="1" x14ac:dyDescent="0.3">
      <c r="A26" s="375"/>
      <c r="B26" s="237"/>
      <c r="C26" s="805"/>
      <c r="D26" s="409" t="s">
        <v>706</v>
      </c>
      <c r="E26" s="194"/>
      <c r="F26" s="549"/>
      <c r="G26" s="550"/>
      <c r="H26" s="264"/>
      <c r="I26" s="209"/>
      <c r="J26" s="209"/>
      <c r="K26" s="209"/>
    </row>
    <row r="27" spans="1:11" ht="30" customHeight="1" x14ac:dyDescent="0.3">
      <c r="A27" s="375"/>
      <c r="B27" s="237"/>
      <c r="C27" s="805"/>
      <c r="D27" s="280" t="s">
        <v>707</v>
      </c>
      <c r="E27" s="204">
        <v>23528</v>
      </c>
      <c r="F27" s="548">
        <v>33580</v>
      </c>
      <c r="G27" s="548">
        <v>32337</v>
      </c>
      <c r="H27" s="452">
        <f t="shared" si="0"/>
        <v>-3.7016081000595592E-2</v>
      </c>
      <c r="I27" s="209"/>
      <c r="J27" s="209"/>
      <c r="K27" s="209"/>
    </row>
    <row r="28" spans="1:11" ht="30" customHeight="1" x14ac:dyDescent="0.3">
      <c r="A28" s="375"/>
      <c r="B28" s="237"/>
      <c r="C28" s="805"/>
      <c r="D28" s="194" t="s">
        <v>708</v>
      </c>
      <c r="E28" s="482">
        <v>470</v>
      </c>
      <c r="F28" s="548">
        <v>270</v>
      </c>
      <c r="G28" s="259">
        <v>0</v>
      </c>
      <c r="H28" s="451">
        <f t="shared" si="0"/>
        <v>-1</v>
      </c>
      <c r="I28" s="209"/>
      <c r="J28" s="209"/>
      <c r="K28" s="209"/>
    </row>
    <row r="29" spans="1:11" ht="34.950000000000003" customHeight="1" thickBot="1" x14ac:dyDescent="0.35">
      <c r="A29" s="375"/>
      <c r="B29" s="410"/>
      <c r="C29" s="806"/>
      <c r="D29" s="408" t="s">
        <v>709</v>
      </c>
      <c r="E29" s="548">
        <v>2670</v>
      </c>
      <c r="F29" s="259">
        <v>2710</v>
      </c>
      <c r="G29" s="548">
        <v>2817</v>
      </c>
      <c r="H29" s="189">
        <f>((G29-F29)/F29)</f>
        <v>3.9483394833948339E-2</v>
      </c>
      <c r="I29" s="181"/>
      <c r="J29" s="173"/>
      <c r="K29" s="249"/>
    </row>
    <row r="30" spans="1:11" ht="30" customHeight="1" x14ac:dyDescent="0.3">
      <c r="A30" s="375"/>
      <c r="B30" s="237"/>
      <c r="C30" s="246"/>
      <c r="D30" s="404"/>
      <c r="E30" s="551">
        <v>2023</v>
      </c>
      <c r="F30" s="276">
        <v>2024</v>
      </c>
      <c r="G30" s="276">
        <v>2025</v>
      </c>
      <c r="H30" s="276" t="s">
        <v>179</v>
      </c>
      <c r="I30" s="278" t="s">
        <v>180</v>
      </c>
      <c r="J30" s="262"/>
      <c r="K30" s="232"/>
    </row>
    <row r="31" spans="1:11" ht="30" customHeight="1" x14ac:dyDescent="0.3">
      <c r="A31" s="375"/>
      <c r="B31" s="237"/>
      <c r="C31" s="807" t="s">
        <v>710</v>
      </c>
      <c r="D31" s="411" t="s">
        <v>711</v>
      </c>
      <c r="E31" s="552">
        <v>1914</v>
      </c>
      <c r="F31" s="553">
        <v>2027</v>
      </c>
      <c r="G31" s="486">
        <v>2095</v>
      </c>
      <c r="H31" s="203">
        <f t="shared" ref="H31:H34" si="1">((G31-F31)/F31)</f>
        <v>3.3547113961519485E-2</v>
      </c>
      <c r="I31" s="209"/>
      <c r="J31" s="209"/>
      <c r="K31" s="209"/>
    </row>
    <row r="32" spans="1:11" ht="30" customHeight="1" x14ac:dyDescent="0.3">
      <c r="A32" s="375"/>
      <c r="B32" s="237"/>
      <c r="C32" s="807"/>
      <c r="D32" s="406" t="s">
        <v>593</v>
      </c>
      <c r="E32" s="173">
        <v>780</v>
      </c>
      <c r="F32" s="259">
        <v>1134</v>
      </c>
      <c r="G32" s="547">
        <v>999</v>
      </c>
      <c r="H32" s="203">
        <f t="shared" si="1"/>
        <v>-0.11904761904761904</v>
      </c>
      <c r="I32" s="209"/>
      <c r="J32" s="209"/>
      <c r="K32" s="209"/>
    </row>
    <row r="33" spans="1:11" ht="30" customHeight="1" x14ac:dyDescent="0.3">
      <c r="A33" s="375"/>
      <c r="B33" s="237"/>
      <c r="C33" s="807"/>
      <c r="D33" s="407" t="s">
        <v>477</v>
      </c>
      <c r="E33" s="259">
        <v>1134</v>
      </c>
      <c r="F33" s="260">
        <v>868</v>
      </c>
      <c r="G33" s="259">
        <v>996</v>
      </c>
      <c r="H33" s="189">
        <f t="shared" si="1"/>
        <v>0.14746543778801843</v>
      </c>
      <c r="I33" s="209"/>
      <c r="J33" s="209"/>
      <c r="K33" s="209"/>
    </row>
    <row r="34" spans="1:11" ht="30" customHeight="1" x14ac:dyDescent="0.3">
      <c r="A34" s="375"/>
      <c r="B34" s="237"/>
      <c r="C34" s="807"/>
      <c r="D34" s="407" t="s">
        <v>253</v>
      </c>
      <c r="E34" s="554" t="s">
        <v>122</v>
      </c>
      <c r="F34" s="555">
        <v>25</v>
      </c>
      <c r="G34" s="259">
        <v>41</v>
      </c>
      <c r="H34" s="203">
        <f t="shared" si="1"/>
        <v>0.64</v>
      </c>
      <c r="I34" s="209"/>
      <c r="J34" s="209"/>
      <c r="K34" s="209"/>
    </row>
    <row r="35" spans="1:11" ht="33.75" customHeight="1" thickBot="1" x14ac:dyDescent="0.35">
      <c r="A35" s="375"/>
      <c r="B35" s="237"/>
      <c r="C35" s="807"/>
      <c r="D35" s="407" t="s">
        <v>705</v>
      </c>
      <c r="E35" s="556" t="s">
        <v>122</v>
      </c>
      <c r="F35" s="209" t="s">
        <v>122</v>
      </c>
      <c r="G35" s="259">
        <v>59</v>
      </c>
      <c r="H35" s="258"/>
      <c r="I35" s="808" t="s">
        <v>712</v>
      </c>
      <c r="J35" s="808"/>
      <c r="K35" s="808"/>
    </row>
    <row r="36" spans="1:11" ht="30" customHeight="1" x14ac:dyDescent="0.3">
      <c r="A36" s="375"/>
      <c r="B36" s="404"/>
      <c r="C36" s="404"/>
      <c r="D36" s="404"/>
      <c r="E36" s="276">
        <v>2023</v>
      </c>
      <c r="F36" s="551">
        <v>2024</v>
      </c>
      <c r="G36" s="551">
        <v>2025</v>
      </c>
      <c r="H36" s="276" t="s">
        <v>179</v>
      </c>
      <c r="I36" s="278" t="s">
        <v>180</v>
      </c>
      <c r="J36" s="278"/>
      <c r="K36" s="247"/>
    </row>
    <row r="37" spans="1:11" ht="70.95" customHeight="1" x14ac:dyDescent="0.3">
      <c r="A37" s="375"/>
      <c r="B37" s="412"/>
      <c r="C37" s="754" t="s">
        <v>713</v>
      </c>
      <c r="D37" s="93" t="s">
        <v>714</v>
      </c>
      <c r="E37" s="547">
        <v>20635</v>
      </c>
      <c r="F37" s="261">
        <v>32600</v>
      </c>
      <c r="G37" s="261">
        <v>31063</v>
      </c>
      <c r="H37" s="267">
        <v>-4.7147239263803681E-2</v>
      </c>
      <c r="I37" s="228"/>
      <c r="J37" s="260"/>
      <c r="K37" s="209"/>
    </row>
    <row r="38" spans="1:11" ht="61.2" customHeight="1" x14ac:dyDescent="0.3">
      <c r="A38" s="375"/>
      <c r="B38" s="237"/>
      <c r="C38" s="754"/>
      <c r="D38" s="413" t="s">
        <v>715</v>
      </c>
      <c r="E38" s="498">
        <v>93.42</v>
      </c>
      <c r="F38" s="498">
        <v>93.2</v>
      </c>
      <c r="G38" s="498">
        <v>94.25</v>
      </c>
      <c r="H38" s="222">
        <v>1.1266094420600828E-2</v>
      </c>
      <c r="I38" s="228"/>
      <c r="J38" s="209"/>
      <c r="K38" s="173"/>
    </row>
    <row r="39" spans="1:11" ht="58.2" customHeight="1" x14ac:dyDescent="0.3">
      <c r="A39" s="375"/>
      <c r="B39" s="237"/>
      <c r="C39" s="754"/>
      <c r="D39" s="413" t="s">
        <v>716</v>
      </c>
      <c r="E39" s="260" t="s">
        <v>122</v>
      </c>
      <c r="F39" s="606">
        <v>81.3</v>
      </c>
      <c r="G39" s="260">
        <v>79.709999999999994</v>
      </c>
      <c r="H39" s="222">
        <v>-1.9557195571955763E-2</v>
      </c>
      <c r="I39" s="167"/>
      <c r="J39" s="173"/>
      <c r="K39" s="260"/>
    </row>
    <row r="40" spans="1:11" ht="49.2" customHeight="1" x14ac:dyDescent="0.3">
      <c r="A40" s="375"/>
      <c r="B40" s="237"/>
      <c r="C40" s="754"/>
      <c r="D40" s="413" t="s">
        <v>717</v>
      </c>
      <c r="E40" s="498">
        <v>100</v>
      </c>
      <c r="F40" s="498">
        <v>100</v>
      </c>
      <c r="G40" s="498">
        <v>100</v>
      </c>
      <c r="H40" s="222">
        <v>0</v>
      </c>
      <c r="I40" s="181"/>
      <c r="J40" s="209"/>
      <c r="K40" s="209"/>
    </row>
    <row r="41" spans="1:11" ht="74.400000000000006" customHeight="1" x14ac:dyDescent="0.3">
      <c r="A41" s="375"/>
      <c r="B41" s="237"/>
      <c r="C41" s="754"/>
      <c r="D41" s="352" t="s">
        <v>718</v>
      </c>
      <c r="E41" s="260" t="s">
        <v>122</v>
      </c>
      <c r="F41" s="260" t="s">
        <v>122</v>
      </c>
      <c r="G41" s="260" t="s">
        <v>122</v>
      </c>
      <c r="H41" s="260" t="s">
        <v>122</v>
      </c>
      <c r="I41" s="260"/>
      <c r="J41" s="173"/>
      <c r="K41" s="173"/>
    </row>
    <row r="42" spans="1:11" ht="57" customHeight="1" x14ac:dyDescent="0.3">
      <c r="A42" s="375"/>
      <c r="B42" s="237"/>
      <c r="C42" s="754"/>
      <c r="D42" s="93" t="s">
        <v>719</v>
      </c>
      <c r="E42" s="260" t="s">
        <v>122</v>
      </c>
      <c r="F42" s="260" t="s">
        <v>122</v>
      </c>
      <c r="G42" s="260" t="s">
        <v>122</v>
      </c>
      <c r="H42" s="260" t="s">
        <v>122</v>
      </c>
      <c r="I42" s="260"/>
      <c r="J42" s="209"/>
      <c r="K42" s="260"/>
    </row>
    <row r="43" spans="1:11" ht="58.2" customHeight="1" x14ac:dyDescent="0.3">
      <c r="A43" s="375"/>
      <c r="B43" s="237"/>
      <c r="C43" s="754"/>
      <c r="D43" s="413" t="s">
        <v>720</v>
      </c>
      <c r="E43" s="498">
        <v>39.46</v>
      </c>
      <c r="F43" s="498">
        <v>32.4</v>
      </c>
      <c r="G43" s="498">
        <v>31.61</v>
      </c>
      <c r="H43" s="222">
        <v>-2.4382716049382691E-2</v>
      </c>
      <c r="I43" s="167"/>
      <c r="J43" s="173"/>
      <c r="K43" s="209"/>
    </row>
    <row r="44" spans="1:11" ht="64.2" customHeight="1" thickBot="1" x14ac:dyDescent="0.35">
      <c r="A44" s="375"/>
      <c r="B44" s="237"/>
      <c r="C44" s="754"/>
      <c r="D44" s="413" t="s">
        <v>721</v>
      </c>
      <c r="E44" s="498">
        <v>100</v>
      </c>
      <c r="F44" s="498">
        <v>100</v>
      </c>
      <c r="G44" s="498">
        <v>100</v>
      </c>
      <c r="H44" s="222">
        <v>0</v>
      </c>
      <c r="I44" s="181"/>
      <c r="J44" s="263"/>
      <c r="K44" s="173"/>
    </row>
    <row r="45" spans="1:11" ht="30" customHeight="1" thickBot="1" x14ac:dyDescent="0.35">
      <c r="A45" s="375"/>
      <c r="B45" s="274" t="s">
        <v>722</v>
      </c>
      <c r="C45" s="274"/>
      <c r="D45" s="278"/>
      <c r="E45" s="274"/>
      <c r="F45" s="274"/>
      <c r="G45" s="274"/>
      <c r="H45" s="274"/>
      <c r="I45" s="274"/>
      <c r="J45" s="348"/>
      <c r="K45" s="274"/>
    </row>
    <row r="46" spans="1:11" ht="30" customHeight="1" thickBot="1" x14ac:dyDescent="0.35">
      <c r="A46" s="375"/>
      <c r="B46" s="274"/>
      <c r="C46" s="265"/>
      <c r="D46" s="381"/>
      <c r="E46" s="276">
        <v>2023</v>
      </c>
      <c r="F46" s="551">
        <v>2024</v>
      </c>
      <c r="G46" s="551">
        <v>2025</v>
      </c>
      <c r="H46" s="276" t="s">
        <v>179</v>
      </c>
      <c r="I46" s="277" t="s">
        <v>180</v>
      </c>
      <c r="J46" s="277"/>
      <c r="K46" s="266"/>
    </row>
    <row r="47" spans="1:11" ht="30" customHeight="1" x14ac:dyDescent="0.3">
      <c r="A47" s="375"/>
      <c r="B47" s="181"/>
      <c r="C47" s="809" t="s">
        <v>723</v>
      </c>
      <c r="D47" s="177" t="s">
        <v>724</v>
      </c>
      <c r="E47" s="557">
        <v>7531</v>
      </c>
      <c r="F47" s="558">
        <v>19225</v>
      </c>
      <c r="G47" s="558">
        <v>15496</v>
      </c>
      <c r="H47" s="379">
        <v>-0.1939661898569571</v>
      </c>
      <c r="I47" s="97"/>
      <c r="J47" s="414"/>
      <c r="K47" s="97"/>
    </row>
    <row r="48" spans="1:11" ht="30" customHeight="1" x14ac:dyDescent="0.3">
      <c r="A48" s="375"/>
      <c r="B48" s="237"/>
      <c r="C48" s="754"/>
      <c r="D48" s="171" t="s">
        <v>725</v>
      </c>
      <c r="E48" s="483">
        <v>5185</v>
      </c>
      <c r="F48" s="559">
        <v>13043</v>
      </c>
      <c r="G48" s="559">
        <v>10480</v>
      </c>
      <c r="H48" s="203">
        <v>-0.19650387180863299</v>
      </c>
      <c r="I48" s="172"/>
      <c r="J48" s="172"/>
      <c r="K48" s="172"/>
    </row>
    <row r="49" spans="1:11" ht="30" customHeight="1" x14ac:dyDescent="0.3">
      <c r="A49" s="375"/>
      <c r="B49" s="237"/>
      <c r="C49" s="754"/>
      <c r="D49" s="169" t="s">
        <v>726</v>
      </c>
      <c r="E49" s="559">
        <v>2346</v>
      </c>
      <c r="F49" s="559">
        <v>6182</v>
      </c>
      <c r="G49" s="559">
        <v>5016</v>
      </c>
      <c r="H49" s="166">
        <v>-0.18861209964412812</v>
      </c>
      <c r="I49" s="415"/>
      <c r="J49" s="415"/>
      <c r="K49" s="415"/>
    </row>
    <row r="50" spans="1:11" ht="30" customHeight="1" x14ac:dyDescent="0.3">
      <c r="A50" s="375"/>
      <c r="B50" s="237"/>
      <c r="C50" s="754"/>
      <c r="D50" s="217" t="s">
        <v>727</v>
      </c>
      <c r="E50" s="559">
        <v>5084</v>
      </c>
      <c r="F50" s="559">
        <v>9077</v>
      </c>
      <c r="G50" s="559">
        <v>8493</v>
      </c>
      <c r="H50" s="166">
        <v>-6.4338437809849075E-2</v>
      </c>
      <c r="I50" s="415"/>
      <c r="J50" s="415"/>
      <c r="K50" s="415"/>
    </row>
    <row r="51" spans="1:11" ht="30" customHeight="1" x14ac:dyDescent="0.3">
      <c r="A51" s="375"/>
      <c r="B51" s="237"/>
      <c r="C51" s="754"/>
      <c r="D51" s="217" t="s">
        <v>728</v>
      </c>
      <c r="E51" s="559">
        <v>2304</v>
      </c>
      <c r="F51" s="559">
        <v>8240</v>
      </c>
      <c r="G51" s="559">
        <v>6389</v>
      </c>
      <c r="H51" s="166">
        <v>-0.22463592233009708</v>
      </c>
      <c r="I51" s="415"/>
      <c r="J51" s="415"/>
      <c r="K51" s="415"/>
    </row>
    <row r="52" spans="1:11" ht="30" customHeight="1" x14ac:dyDescent="0.3">
      <c r="A52" s="375"/>
      <c r="B52" s="237"/>
      <c r="C52" s="754"/>
      <c r="D52" s="217" t="s">
        <v>729</v>
      </c>
      <c r="E52" s="559">
        <v>143</v>
      </c>
      <c r="F52" s="559">
        <v>1908</v>
      </c>
      <c r="G52" s="559">
        <v>614</v>
      </c>
      <c r="H52" s="166">
        <v>-0.67819706498951782</v>
      </c>
      <c r="I52" s="415"/>
      <c r="J52" s="415"/>
      <c r="K52" s="415"/>
    </row>
    <row r="53" spans="1:11" ht="30" customHeight="1" x14ac:dyDescent="0.3">
      <c r="A53" s="375"/>
      <c r="B53" s="237"/>
      <c r="C53" s="754"/>
      <c r="D53" s="169" t="s">
        <v>730</v>
      </c>
      <c r="E53" s="559">
        <v>663</v>
      </c>
      <c r="F53" s="559">
        <v>1120</v>
      </c>
      <c r="G53" s="559">
        <v>1113</v>
      </c>
      <c r="H53" s="166">
        <v>-6.2500000000000003E-3</v>
      </c>
      <c r="I53" s="415"/>
      <c r="J53" s="415"/>
      <c r="K53" s="415"/>
    </row>
    <row r="54" spans="1:11" ht="30" customHeight="1" x14ac:dyDescent="0.3">
      <c r="A54" s="375"/>
      <c r="B54" s="237"/>
      <c r="C54" s="754"/>
      <c r="D54" s="169" t="s">
        <v>731</v>
      </c>
      <c r="E54" s="559">
        <v>172</v>
      </c>
      <c r="F54" s="559">
        <v>594</v>
      </c>
      <c r="G54" s="559">
        <v>474</v>
      </c>
      <c r="H54" s="166">
        <v>-0.20202020202020202</v>
      </c>
      <c r="I54" s="415"/>
      <c r="J54" s="415"/>
      <c r="K54" s="415"/>
    </row>
    <row r="55" spans="1:11" ht="30" customHeight="1" x14ac:dyDescent="0.3">
      <c r="A55" s="375"/>
      <c r="B55" s="237"/>
      <c r="C55" s="754"/>
      <c r="D55" s="169" t="s">
        <v>732</v>
      </c>
      <c r="E55" s="559">
        <v>4758</v>
      </c>
      <c r="F55" s="559">
        <v>15087</v>
      </c>
      <c r="G55" s="559">
        <v>10726</v>
      </c>
      <c r="H55" s="166">
        <v>-0.28905680387088223</v>
      </c>
      <c r="I55" s="415"/>
      <c r="J55" s="415"/>
      <c r="K55" s="415"/>
    </row>
    <row r="56" spans="1:11" ht="30" customHeight="1" x14ac:dyDescent="0.3">
      <c r="A56" s="375"/>
      <c r="B56" s="237"/>
      <c r="C56" s="754"/>
      <c r="D56" s="169" t="s">
        <v>733</v>
      </c>
      <c r="E56" s="559" t="s">
        <v>122</v>
      </c>
      <c r="F56" s="559">
        <v>52</v>
      </c>
      <c r="G56" s="559">
        <v>532</v>
      </c>
      <c r="H56" s="166">
        <v>9.2307692307692299</v>
      </c>
      <c r="I56" s="811" t="s">
        <v>734</v>
      </c>
      <c r="J56" s="811"/>
      <c r="K56" s="811"/>
    </row>
    <row r="57" spans="1:11" ht="30" customHeight="1" x14ac:dyDescent="0.3">
      <c r="A57" s="375"/>
      <c r="B57" s="237"/>
      <c r="C57" s="754"/>
      <c r="D57" s="169" t="s">
        <v>735</v>
      </c>
      <c r="E57" s="559">
        <v>715</v>
      </c>
      <c r="F57" s="559">
        <v>1305</v>
      </c>
      <c r="G57" s="559">
        <v>957</v>
      </c>
      <c r="H57" s="166">
        <v>-0.26666666666666666</v>
      </c>
      <c r="I57" s="415"/>
      <c r="J57" s="415"/>
      <c r="K57" s="415"/>
    </row>
    <row r="58" spans="1:11" ht="30" customHeight="1" x14ac:dyDescent="0.3">
      <c r="A58" s="375"/>
      <c r="B58" s="237"/>
      <c r="C58" s="754"/>
      <c r="D58" s="169" t="s">
        <v>736</v>
      </c>
      <c r="E58" s="559">
        <v>864</v>
      </c>
      <c r="F58" s="559">
        <v>851</v>
      </c>
      <c r="G58" s="559">
        <v>997</v>
      </c>
      <c r="H58" s="166">
        <v>0.17156286721504113</v>
      </c>
      <c r="I58" s="415"/>
      <c r="J58" s="415"/>
      <c r="K58" s="415"/>
    </row>
    <row r="59" spans="1:11" ht="30" customHeight="1" x14ac:dyDescent="0.3">
      <c r="A59" s="375"/>
      <c r="B59" s="237"/>
      <c r="C59" s="754"/>
      <c r="D59" s="169" t="s">
        <v>737</v>
      </c>
      <c r="E59" s="559">
        <v>243</v>
      </c>
      <c r="F59" s="559">
        <v>216</v>
      </c>
      <c r="G59" s="559">
        <v>697</v>
      </c>
      <c r="H59" s="166">
        <v>2.2268518518518516</v>
      </c>
      <c r="I59" s="415"/>
      <c r="J59" s="415"/>
      <c r="K59" s="415"/>
    </row>
    <row r="60" spans="1:11" ht="30" customHeight="1" x14ac:dyDescent="0.3">
      <c r="A60" s="375"/>
      <c r="B60" s="237"/>
      <c r="C60" s="754"/>
      <c r="D60" s="215"/>
      <c r="E60" s="169"/>
      <c r="F60" s="169"/>
      <c r="G60" s="169"/>
      <c r="H60" s="169"/>
      <c r="I60" s="415"/>
      <c r="J60" s="415"/>
      <c r="K60" s="415"/>
    </row>
    <row r="61" spans="1:11" ht="30" customHeight="1" x14ac:dyDescent="0.3">
      <c r="A61" s="375"/>
      <c r="B61" s="237"/>
      <c r="C61" s="754"/>
      <c r="D61" s="233" t="s">
        <v>738</v>
      </c>
      <c r="E61" s="559">
        <v>7464</v>
      </c>
      <c r="F61" s="559">
        <v>9126</v>
      </c>
      <c r="G61" s="559">
        <v>13895</v>
      </c>
      <c r="H61" s="166">
        <v>0.52257286872671493</v>
      </c>
      <c r="I61" s="415"/>
      <c r="J61" s="415"/>
      <c r="K61" s="415"/>
    </row>
    <row r="62" spans="1:11" ht="30" customHeight="1" x14ac:dyDescent="0.3">
      <c r="A62" s="375"/>
      <c r="B62" s="237"/>
      <c r="C62" s="754"/>
      <c r="D62" s="169" t="s">
        <v>739</v>
      </c>
      <c r="E62" s="559">
        <v>5176</v>
      </c>
      <c r="F62" s="559">
        <v>6392</v>
      </c>
      <c r="G62" s="559">
        <v>9445</v>
      </c>
      <c r="H62" s="166">
        <v>0.47762828535669588</v>
      </c>
      <c r="I62" s="415"/>
      <c r="J62" s="415"/>
      <c r="K62" s="415"/>
    </row>
    <row r="63" spans="1:11" ht="30" customHeight="1" x14ac:dyDescent="0.3">
      <c r="A63" s="375"/>
      <c r="B63" s="237"/>
      <c r="C63" s="754"/>
      <c r="D63" s="169" t="s">
        <v>740</v>
      </c>
      <c r="E63" s="559">
        <v>2288</v>
      </c>
      <c r="F63" s="559">
        <v>2734</v>
      </c>
      <c r="G63" s="559">
        <v>4450</v>
      </c>
      <c r="H63" s="166">
        <v>0.6276517922457937</v>
      </c>
      <c r="I63" s="415"/>
      <c r="J63" s="415"/>
      <c r="K63" s="415"/>
    </row>
    <row r="64" spans="1:11" ht="30" customHeight="1" x14ac:dyDescent="0.3">
      <c r="A64" s="375"/>
      <c r="B64" s="237"/>
      <c r="C64" s="754"/>
      <c r="D64" s="169" t="s">
        <v>741</v>
      </c>
      <c r="E64" s="559">
        <v>4345</v>
      </c>
      <c r="F64" s="559">
        <v>4793</v>
      </c>
      <c r="G64" s="559">
        <v>7136</v>
      </c>
      <c r="H64" s="166">
        <v>0.48883788858752347</v>
      </c>
      <c r="I64" s="415"/>
      <c r="J64" s="415"/>
      <c r="K64" s="415"/>
    </row>
    <row r="65" spans="1:11" ht="30" customHeight="1" x14ac:dyDescent="0.3">
      <c r="A65" s="375"/>
      <c r="B65" s="237"/>
      <c r="C65" s="754"/>
      <c r="D65" s="169" t="s">
        <v>742</v>
      </c>
      <c r="E65" s="559">
        <v>2788</v>
      </c>
      <c r="F65" s="559">
        <v>3925</v>
      </c>
      <c r="G65" s="559">
        <v>6046</v>
      </c>
      <c r="H65" s="166">
        <v>0.54038216560509555</v>
      </c>
      <c r="I65" s="415"/>
      <c r="J65" s="415"/>
      <c r="K65" s="415"/>
    </row>
    <row r="66" spans="1:11" ht="30" customHeight="1" x14ac:dyDescent="0.3">
      <c r="A66" s="375"/>
      <c r="B66" s="237"/>
      <c r="C66" s="754"/>
      <c r="D66" s="169" t="s">
        <v>743</v>
      </c>
      <c r="E66" s="559">
        <v>331</v>
      </c>
      <c r="F66" s="559">
        <v>408</v>
      </c>
      <c r="G66" s="559">
        <v>713</v>
      </c>
      <c r="H66" s="166">
        <v>0.74754901960784315</v>
      </c>
      <c r="I66" s="415"/>
      <c r="J66" s="415"/>
      <c r="K66" s="415"/>
    </row>
    <row r="67" spans="1:11" ht="30" customHeight="1" x14ac:dyDescent="0.3">
      <c r="A67" s="375"/>
      <c r="B67" s="237"/>
      <c r="C67" s="754"/>
      <c r="D67" s="169" t="s">
        <v>744</v>
      </c>
      <c r="E67" s="559">
        <v>491</v>
      </c>
      <c r="F67" s="559">
        <v>639</v>
      </c>
      <c r="G67" s="559">
        <v>905</v>
      </c>
      <c r="H67" s="166">
        <v>0.41627543035993742</v>
      </c>
      <c r="I67" s="415"/>
      <c r="J67" s="415"/>
      <c r="K67" s="415"/>
    </row>
    <row r="68" spans="1:11" ht="30" customHeight="1" x14ac:dyDescent="0.3">
      <c r="A68" s="375"/>
      <c r="B68" s="237"/>
      <c r="C68" s="754"/>
      <c r="D68" s="169" t="s">
        <v>745</v>
      </c>
      <c r="E68" s="559">
        <v>429</v>
      </c>
      <c r="F68" s="559">
        <v>515</v>
      </c>
      <c r="G68" s="559">
        <v>539</v>
      </c>
      <c r="H68" s="166">
        <v>4.6601941747572817E-2</v>
      </c>
      <c r="I68" s="415"/>
      <c r="J68" s="415"/>
      <c r="K68" s="415"/>
    </row>
    <row r="69" spans="1:11" ht="30" customHeight="1" x14ac:dyDescent="0.3">
      <c r="A69" s="375"/>
      <c r="B69" s="237"/>
      <c r="C69" s="754"/>
      <c r="D69" s="169" t="s">
        <v>746</v>
      </c>
      <c r="E69" s="559">
        <v>4540</v>
      </c>
      <c r="F69" s="559">
        <v>5856</v>
      </c>
      <c r="G69" s="559">
        <v>9636</v>
      </c>
      <c r="H69" s="166">
        <v>0.64549180327868849</v>
      </c>
      <c r="I69" s="415"/>
      <c r="J69" s="415"/>
      <c r="K69" s="415"/>
    </row>
    <row r="70" spans="1:11" ht="30" customHeight="1" x14ac:dyDescent="0.3">
      <c r="A70" s="375"/>
      <c r="B70" s="237"/>
      <c r="C70" s="754"/>
      <c r="D70" s="169" t="s">
        <v>747</v>
      </c>
      <c r="E70" s="261" t="s">
        <v>122</v>
      </c>
      <c r="F70" s="261" t="s">
        <v>122</v>
      </c>
      <c r="G70" s="261">
        <v>481</v>
      </c>
      <c r="H70" s="203" t="s">
        <v>122</v>
      </c>
      <c r="I70" s="811" t="s">
        <v>734</v>
      </c>
      <c r="J70" s="811"/>
      <c r="K70" s="811"/>
    </row>
    <row r="71" spans="1:11" ht="30" customHeight="1" x14ac:dyDescent="0.3">
      <c r="A71" s="375"/>
      <c r="B71" s="237"/>
      <c r="C71" s="754"/>
      <c r="D71" s="169" t="s">
        <v>748</v>
      </c>
      <c r="E71" s="261">
        <v>1027</v>
      </c>
      <c r="F71" s="261">
        <v>1049</v>
      </c>
      <c r="G71" s="261">
        <v>1095</v>
      </c>
      <c r="H71" s="203">
        <v>4.38512869399428E-2</v>
      </c>
      <c r="I71" s="415"/>
      <c r="J71" s="415"/>
      <c r="K71" s="415"/>
    </row>
    <row r="72" spans="1:11" ht="30" customHeight="1" x14ac:dyDescent="0.3">
      <c r="A72" s="375"/>
      <c r="B72" s="237"/>
      <c r="C72" s="754"/>
      <c r="D72" s="169" t="s">
        <v>749</v>
      </c>
      <c r="E72" s="261">
        <v>791</v>
      </c>
      <c r="F72" s="261">
        <v>850</v>
      </c>
      <c r="G72" s="261">
        <v>711</v>
      </c>
      <c r="H72" s="203">
        <v>-0.1635294117647059</v>
      </c>
      <c r="I72" s="415"/>
      <c r="J72" s="415"/>
      <c r="K72" s="415"/>
    </row>
    <row r="73" spans="1:11" ht="30" customHeight="1" thickBot="1" x14ac:dyDescent="0.35">
      <c r="A73" s="375"/>
      <c r="B73" s="237"/>
      <c r="C73" s="754"/>
      <c r="D73" s="215" t="s">
        <v>750</v>
      </c>
      <c r="E73" s="560">
        <v>186</v>
      </c>
      <c r="F73" s="560">
        <v>217</v>
      </c>
      <c r="G73" s="259">
        <v>528</v>
      </c>
      <c r="H73" s="421">
        <v>1.433179723502304</v>
      </c>
      <c r="I73" s="424"/>
      <c r="J73" s="97"/>
      <c r="K73" s="424"/>
    </row>
    <row r="74" spans="1:11" ht="30" customHeight="1" thickBot="1" x14ac:dyDescent="0.45">
      <c r="A74" s="380"/>
      <c r="B74" s="245"/>
      <c r="C74" s="245"/>
      <c r="D74" s="245"/>
      <c r="E74" s="164"/>
      <c r="F74" s="385"/>
      <c r="G74" s="385">
        <v>2025</v>
      </c>
      <c r="H74" s="164"/>
      <c r="I74" s="181"/>
      <c r="J74" s="385"/>
      <c r="K74" s="164"/>
    </row>
    <row r="75" spans="1:11" ht="150.75" customHeight="1" thickBot="1" x14ac:dyDescent="0.45">
      <c r="A75" s="380"/>
      <c r="B75" s="561"/>
      <c r="C75" s="271" t="s">
        <v>751</v>
      </c>
      <c r="D75" s="271" t="s">
        <v>752</v>
      </c>
      <c r="E75" s="803" t="s">
        <v>753</v>
      </c>
      <c r="F75" s="803"/>
      <c r="G75" s="803"/>
      <c r="H75" s="803"/>
      <c r="I75" s="803"/>
      <c r="J75" s="803"/>
      <c r="K75" s="803"/>
    </row>
    <row r="76" spans="1:11" ht="30" customHeight="1" x14ac:dyDescent="0.4">
      <c r="A76" s="380"/>
      <c r="B76" s="181"/>
      <c r="C76" s="181"/>
      <c r="D76" s="229"/>
      <c r="E76" s="268">
        <v>2023</v>
      </c>
      <c r="F76" s="268">
        <v>2024</v>
      </c>
      <c r="G76" s="268">
        <v>2025</v>
      </c>
      <c r="H76" s="268" t="s">
        <v>179</v>
      </c>
      <c r="I76" s="275" t="s">
        <v>180</v>
      </c>
      <c r="J76" s="186"/>
      <c r="K76" s="173"/>
    </row>
    <row r="77" spans="1:11" ht="64.95" customHeight="1" x14ac:dyDescent="0.4">
      <c r="A77" s="380"/>
      <c r="B77" s="97"/>
      <c r="C77" s="754" t="s">
        <v>754</v>
      </c>
      <c r="D77" s="364" t="s">
        <v>755</v>
      </c>
      <c r="E77" s="194">
        <v>100</v>
      </c>
      <c r="F77" s="194">
        <v>99</v>
      </c>
      <c r="G77" s="194">
        <v>100</v>
      </c>
      <c r="H77" s="203">
        <f>(G77-F77)/F77</f>
        <v>1.0101010101010102E-2</v>
      </c>
      <c r="I77" s="281"/>
      <c r="J77" s="281"/>
      <c r="K77" s="351"/>
    </row>
    <row r="78" spans="1:11" ht="64.95" customHeight="1" x14ac:dyDescent="0.4">
      <c r="A78" s="380"/>
      <c r="B78" s="97"/>
      <c r="C78" s="754"/>
      <c r="D78" s="300" t="s">
        <v>756</v>
      </c>
      <c r="E78" s="194">
        <v>100</v>
      </c>
      <c r="F78" s="194">
        <v>97</v>
      </c>
      <c r="G78" s="194">
        <v>99.3</v>
      </c>
      <c r="H78" s="203">
        <f t="shared" ref="H78:H84" si="2">(G78-F78)/F78</f>
        <v>2.3711340206185538E-2</v>
      </c>
      <c r="I78" s="281"/>
      <c r="J78" s="281"/>
      <c r="K78" s="302"/>
    </row>
    <row r="79" spans="1:11" ht="64.95" customHeight="1" x14ac:dyDescent="0.4">
      <c r="A79" s="380"/>
      <c r="B79" s="97"/>
      <c r="C79" s="754"/>
      <c r="D79" s="300" t="s">
        <v>757</v>
      </c>
      <c r="E79" s="194" t="s">
        <v>122</v>
      </c>
      <c r="F79" s="194">
        <v>71</v>
      </c>
      <c r="G79" s="194">
        <v>48</v>
      </c>
      <c r="H79" s="203">
        <f t="shared" si="2"/>
        <v>-0.323943661971831</v>
      </c>
      <c r="I79" s="771" t="s">
        <v>758</v>
      </c>
      <c r="J79" s="771"/>
      <c r="K79" s="771"/>
    </row>
    <row r="80" spans="1:11" ht="64.95" customHeight="1" x14ac:dyDescent="0.4">
      <c r="A80" s="380"/>
      <c r="B80" s="97"/>
      <c r="C80" s="754"/>
      <c r="D80" s="350" t="s">
        <v>759</v>
      </c>
      <c r="E80" s="194" t="s">
        <v>122</v>
      </c>
      <c r="F80" s="194">
        <v>42</v>
      </c>
      <c r="G80" s="194">
        <v>42</v>
      </c>
      <c r="H80" s="203">
        <f t="shared" si="2"/>
        <v>0</v>
      </c>
      <c r="I80" s="810"/>
      <c r="J80" s="810"/>
      <c r="K80" s="772"/>
    </row>
    <row r="81" spans="1:11" ht="64.95" customHeight="1" x14ac:dyDescent="0.4">
      <c r="A81" s="380"/>
      <c r="B81" s="97"/>
      <c r="C81" s="754"/>
      <c r="D81" s="358" t="s">
        <v>760</v>
      </c>
      <c r="E81" s="194">
        <v>100</v>
      </c>
      <c r="F81" s="194">
        <v>100</v>
      </c>
      <c r="G81" s="562">
        <v>99.45</v>
      </c>
      <c r="H81" s="203">
        <f t="shared" si="2"/>
        <v>-5.4999999999999719E-3</v>
      </c>
      <c r="I81" s="302"/>
      <c r="J81" s="302"/>
      <c r="K81" s="351"/>
    </row>
    <row r="82" spans="1:11" ht="64.95" customHeight="1" x14ac:dyDescent="0.4">
      <c r="A82" s="380"/>
      <c r="B82" s="97"/>
      <c r="C82" s="754"/>
      <c r="D82" s="350" t="s">
        <v>761</v>
      </c>
      <c r="E82" s="194">
        <v>100</v>
      </c>
      <c r="F82" s="194">
        <v>100</v>
      </c>
      <c r="G82" s="194">
        <v>95.2</v>
      </c>
      <c r="H82" s="203">
        <f t="shared" si="2"/>
        <v>-4.7999999999999973E-2</v>
      </c>
      <c r="I82" s="281"/>
      <c r="J82" s="281"/>
      <c r="K82" s="302"/>
    </row>
    <row r="83" spans="1:11" ht="64.95" customHeight="1" x14ac:dyDescent="0.4">
      <c r="A83" s="380"/>
      <c r="B83" s="97"/>
      <c r="C83" s="754"/>
      <c r="D83" s="364" t="s">
        <v>762</v>
      </c>
      <c r="E83" s="194" t="s">
        <v>122</v>
      </c>
      <c r="F83" s="194">
        <v>100</v>
      </c>
      <c r="G83" s="194">
        <v>87.8</v>
      </c>
      <c r="H83" s="203">
        <f t="shared" si="2"/>
        <v>-0.12200000000000003</v>
      </c>
      <c r="I83" s="771" t="s">
        <v>758</v>
      </c>
      <c r="J83" s="771"/>
      <c r="K83" s="771"/>
    </row>
    <row r="84" spans="1:11" ht="64.95" customHeight="1" x14ac:dyDescent="0.4">
      <c r="A84" s="380"/>
      <c r="B84" s="97"/>
      <c r="C84" s="754"/>
      <c r="D84" s="350" t="s">
        <v>763</v>
      </c>
      <c r="E84" s="194" t="s">
        <v>122</v>
      </c>
      <c r="F84" s="194">
        <v>95.4</v>
      </c>
      <c r="G84" s="194">
        <v>93.6</v>
      </c>
      <c r="H84" s="203">
        <f t="shared" si="2"/>
        <v>-1.8867924528302004E-2</v>
      </c>
      <c r="I84" s="772"/>
      <c r="J84" s="772"/>
      <c r="K84" s="772"/>
    </row>
    <row r="85" spans="1:11" ht="16.8" x14ac:dyDescent="0.4">
      <c r="A85" s="380"/>
      <c r="B85" s="97"/>
      <c r="C85" s="181"/>
      <c r="D85" s="364"/>
      <c r="E85" s="200"/>
      <c r="F85" s="200"/>
      <c r="G85" s="200"/>
      <c r="H85" s="189"/>
      <c r="I85" s="281"/>
      <c r="J85" s="281"/>
      <c r="K85" s="281"/>
    </row>
    <row r="86" spans="1:11" ht="45.75" customHeight="1" x14ac:dyDescent="0.4">
      <c r="A86" s="380"/>
      <c r="B86" s="804" t="s">
        <v>764</v>
      </c>
      <c r="C86" s="804"/>
      <c r="D86" s="804"/>
      <c r="E86" s="804"/>
      <c r="F86" s="804"/>
      <c r="G86" s="804"/>
      <c r="H86" s="804"/>
      <c r="I86" s="804"/>
      <c r="J86" s="804"/>
      <c r="K86" s="804"/>
    </row>
    <row r="87" spans="1:11" ht="17.399999999999999" thickBot="1" x14ac:dyDescent="0.45">
      <c r="A87" s="380"/>
      <c r="B87" s="97"/>
      <c r="C87" s="302"/>
      <c r="D87" s="50"/>
      <c r="E87" s="50"/>
      <c r="F87" s="50"/>
      <c r="G87" s="50"/>
      <c r="H87" s="50"/>
      <c r="I87" s="50"/>
      <c r="J87" s="50"/>
      <c r="K87" s="50"/>
    </row>
    <row r="88" spans="1:11" ht="30" customHeight="1" thickBot="1" x14ac:dyDescent="0.45">
      <c r="A88" s="380"/>
      <c r="B88" s="773" t="s">
        <v>765</v>
      </c>
      <c r="C88" s="773"/>
      <c r="D88" s="341"/>
      <c r="E88" s="341"/>
      <c r="F88" s="341"/>
      <c r="G88" s="341"/>
      <c r="H88" s="341"/>
      <c r="I88" s="341"/>
      <c r="J88" s="341"/>
      <c r="K88" s="341"/>
    </row>
    <row r="89" spans="1:11" ht="30" customHeight="1" x14ac:dyDescent="0.4">
      <c r="A89" s="380"/>
      <c r="B89" s="181"/>
      <c r="C89" s="181"/>
      <c r="D89" s="169"/>
      <c r="E89" s="268">
        <v>2023</v>
      </c>
      <c r="F89" s="275">
        <v>2024</v>
      </c>
      <c r="G89" s="275">
        <v>2025</v>
      </c>
      <c r="H89" s="275" t="s">
        <v>179</v>
      </c>
      <c r="I89" s="275" t="s">
        <v>180</v>
      </c>
      <c r="J89" s="186"/>
      <c r="K89" s="186"/>
    </row>
    <row r="90" spans="1:11" ht="54" customHeight="1" x14ac:dyDescent="0.4">
      <c r="A90" s="380"/>
      <c r="B90" s="97"/>
      <c r="C90" s="754" t="s">
        <v>766</v>
      </c>
      <c r="D90" s="283" t="s">
        <v>767</v>
      </c>
      <c r="E90" s="563">
        <v>4.24</v>
      </c>
      <c r="F90" s="564">
        <v>12.03</v>
      </c>
      <c r="G90" s="564">
        <v>1.8</v>
      </c>
      <c r="H90" s="628" t="s">
        <v>122</v>
      </c>
      <c r="I90" s="718" t="s">
        <v>768</v>
      </c>
      <c r="J90" s="718"/>
      <c r="K90" s="718"/>
    </row>
    <row r="91" spans="1:11" ht="33.6" x14ac:dyDescent="0.4">
      <c r="A91" s="380"/>
      <c r="B91" s="97"/>
      <c r="C91" s="754"/>
      <c r="D91" s="289" t="s">
        <v>769</v>
      </c>
      <c r="E91" s="565">
        <v>3.2</v>
      </c>
      <c r="F91" s="566">
        <v>2.2999999999999998</v>
      </c>
      <c r="G91" s="563">
        <v>3</v>
      </c>
      <c r="H91" s="628" t="s">
        <v>122</v>
      </c>
      <c r="I91" s="725"/>
      <c r="J91" s="725"/>
      <c r="K91" s="725"/>
    </row>
    <row r="92" spans="1:11" ht="33.6" x14ac:dyDescent="0.4">
      <c r="A92" s="380"/>
      <c r="B92" s="97"/>
      <c r="C92" s="754"/>
      <c r="D92" s="283" t="s">
        <v>770</v>
      </c>
      <c r="E92" s="563">
        <v>2.7</v>
      </c>
      <c r="F92" s="566">
        <v>2.4</v>
      </c>
      <c r="G92" s="565">
        <v>2.4</v>
      </c>
      <c r="H92" s="628" t="s">
        <v>122</v>
      </c>
      <c r="I92" s="725"/>
      <c r="J92" s="725"/>
      <c r="K92" s="725"/>
    </row>
    <row r="93" spans="1:11" ht="50.4" x14ac:dyDescent="0.4">
      <c r="A93" s="380"/>
      <c r="B93" s="97"/>
      <c r="C93" s="754"/>
      <c r="D93" s="283" t="s">
        <v>771</v>
      </c>
      <c r="E93" s="565">
        <v>5.0999999999999996</v>
      </c>
      <c r="F93" s="566">
        <v>10.88</v>
      </c>
      <c r="G93" s="566">
        <v>8.9499999999999996E-2</v>
      </c>
      <c r="H93" s="628" t="s">
        <v>122</v>
      </c>
      <c r="I93" s="725"/>
      <c r="J93" s="725"/>
      <c r="K93" s="725"/>
    </row>
    <row r="94" spans="1:11" ht="33.6" x14ac:dyDescent="0.4">
      <c r="A94" s="380"/>
      <c r="B94" s="97"/>
      <c r="C94" s="754"/>
      <c r="D94" s="283" t="s">
        <v>772</v>
      </c>
      <c r="E94" s="563">
        <v>8.4</v>
      </c>
      <c r="F94" s="563">
        <v>17.88</v>
      </c>
      <c r="G94" s="566">
        <v>0.17660000000000001</v>
      </c>
      <c r="H94" s="628" t="s">
        <v>122</v>
      </c>
      <c r="I94" s="725"/>
      <c r="J94" s="725"/>
      <c r="K94" s="725"/>
    </row>
    <row r="95" spans="1:11" ht="50.4" x14ac:dyDescent="0.4">
      <c r="A95" s="380"/>
      <c r="B95" s="97"/>
      <c r="C95" s="754"/>
      <c r="D95" s="283" t="s">
        <v>773</v>
      </c>
      <c r="E95" s="565" t="s">
        <v>122</v>
      </c>
      <c r="F95" s="563">
        <v>0.3</v>
      </c>
      <c r="G95" s="567">
        <v>0.08</v>
      </c>
      <c r="H95" s="628" t="s">
        <v>122</v>
      </c>
      <c r="I95" s="725"/>
      <c r="J95" s="725"/>
      <c r="K95" s="725"/>
    </row>
    <row r="96" spans="1:11" ht="50.4" x14ac:dyDescent="0.4">
      <c r="A96" s="380"/>
      <c r="B96" s="97"/>
      <c r="C96" s="754"/>
      <c r="D96" s="283" t="s">
        <v>774</v>
      </c>
      <c r="E96" s="566" t="s">
        <v>122</v>
      </c>
      <c r="F96" s="565">
        <v>0.2</v>
      </c>
      <c r="G96" s="567">
        <v>0.06</v>
      </c>
      <c r="H96" s="628" t="s">
        <v>122</v>
      </c>
      <c r="I96" s="725"/>
      <c r="J96" s="725"/>
      <c r="K96" s="725"/>
    </row>
    <row r="97" spans="1:11" ht="75" customHeight="1" x14ac:dyDescent="0.4">
      <c r="A97" s="380"/>
      <c r="B97" s="97"/>
      <c r="C97" s="754"/>
      <c r="D97" s="289" t="s">
        <v>775</v>
      </c>
      <c r="E97" s="563" t="s">
        <v>122</v>
      </c>
      <c r="F97" s="566">
        <v>1.17</v>
      </c>
      <c r="G97" s="566">
        <v>0.5</v>
      </c>
      <c r="H97" s="628" t="s">
        <v>122</v>
      </c>
      <c r="I97" s="725"/>
      <c r="J97" s="725"/>
      <c r="K97" s="725"/>
    </row>
    <row r="98" spans="1:11" ht="75" customHeight="1" thickBot="1" x14ac:dyDescent="0.45">
      <c r="A98" s="380"/>
      <c r="B98" s="97"/>
      <c r="C98" s="751"/>
      <c r="D98" s="289" t="s">
        <v>776</v>
      </c>
      <c r="E98" s="568" t="s">
        <v>122</v>
      </c>
      <c r="F98" s="563">
        <v>1.2</v>
      </c>
      <c r="G98" s="563">
        <v>0.6</v>
      </c>
      <c r="H98" s="628" t="s">
        <v>122</v>
      </c>
      <c r="I98" s="726"/>
      <c r="J98" s="726"/>
      <c r="K98" s="726"/>
    </row>
    <row r="99" spans="1:11" ht="30" customHeight="1" thickBot="1" x14ac:dyDescent="0.45">
      <c r="A99" s="380"/>
      <c r="B99" s="245"/>
      <c r="C99" s="245"/>
      <c r="D99" s="245"/>
      <c r="E99" s="335"/>
      <c r="F99" s="335"/>
      <c r="G99" s="335">
        <v>2025</v>
      </c>
      <c r="H99" s="335"/>
      <c r="I99" s="335"/>
      <c r="J99" s="335"/>
      <c r="K99" s="335"/>
    </row>
    <row r="100" spans="1:11" ht="152.25" customHeight="1" thickBot="1" x14ac:dyDescent="0.45">
      <c r="A100" s="380"/>
      <c r="B100" s="161"/>
      <c r="C100" s="271" t="s">
        <v>777</v>
      </c>
      <c r="D100" s="161" t="s">
        <v>778</v>
      </c>
      <c r="E100" s="803" t="s">
        <v>779</v>
      </c>
      <c r="F100" s="803"/>
      <c r="G100" s="803"/>
      <c r="H100" s="803"/>
      <c r="I100" s="803"/>
      <c r="J100" s="803"/>
      <c r="K100" s="803"/>
    </row>
    <row r="101" spans="1:11" ht="30" customHeight="1" x14ac:dyDescent="0.4">
      <c r="A101" s="380"/>
      <c r="B101" s="181"/>
      <c r="C101" s="181"/>
      <c r="D101" s="181"/>
      <c r="E101" s="181">
        <v>2023</v>
      </c>
      <c r="F101" s="181">
        <v>2024</v>
      </c>
      <c r="G101" s="181">
        <v>2025</v>
      </c>
      <c r="H101" s="181" t="s">
        <v>179</v>
      </c>
      <c r="I101" s="223" t="s">
        <v>180</v>
      </c>
      <c r="J101" s="186"/>
      <c r="K101" s="173"/>
    </row>
    <row r="102" spans="1:11" ht="64.95" customHeight="1" x14ac:dyDescent="0.4">
      <c r="A102" s="380"/>
      <c r="B102" s="97"/>
      <c r="C102" s="754" t="s">
        <v>780</v>
      </c>
      <c r="D102" s="352" t="s">
        <v>781</v>
      </c>
      <c r="E102" s="562">
        <v>43.6</v>
      </c>
      <c r="F102" s="562">
        <v>58.5</v>
      </c>
      <c r="G102" s="194">
        <v>48.8</v>
      </c>
      <c r="H102" s="203">
        <v>-0.16581196581196586</v>
      </c>
      <c r="I102" s="281"/>
      <c r="J102" s="281"/>
      <c r="K102" s="281"/>
    </row>
    <row r="103" spans="1:11" ht="64.95" customHeight="1" x14ac:dyDescent="0.4">
      <c r="A103" s="380"/>
      <c r="B103" s="97"/>
      <c r="C103" s="754"/>
      <c r="D103" s="93" t="s">
        <v>782</v>
      </c>
      <c r="E103" s="194">
        <v>43.8</v>
      </c>
      <c r="F103" s="194">
        <v>54.9</v>
      </c>
      <c r="G103" s="194">
        <v>48.4</v>
      </c>
      <c r="H103" s="203">
        <v>-0.11839708561020036</v>
      </c>
      <c r="I103" s="281"/>
      <c r="J103" s="351"/>
      <c r="K103" s="351"/>
    </row>
    <row r="104" spans="1:11" ht="64.95" customHeight="1" x14ac:dyDescent="0.4">
      <c r="A104" s="380"/>
      <c r="B104" s="97"/>
      <c r="C104" s="754"/>
      <c r="D104" s="413" t="s">
        <v>783</v>
      </c>
      <c r="E104" s="194">
        <v>37.5</v>
      </c>
      <c r="F104" s="194">
        <v>65.599999999999994</v>
      </c>
      <c r="G104" s="194">
        <v>49.6</v>
      </c>
      <c r="H104" s="203">
        <v>-0.24390243902439016</v>
      </c>
      <c r="I104" s="281"/>
      <c r="J104" s="302"/>
      <c r="K104" s="302"/>
    </row>
    <row r="105" spans="1:11" ht="64.95" customHeight="1" x14ac:dyDescent="0.4">
      <c r="A105" s="380"/>
      <c r="B105" s="97"/>
      <c r="C105" s="754"/>
      <c r="D105" s="352" t="s">
        <v>784</v>
      </c>
      <c r="E105" s="194">
        <v>55.4</v>
      </c>
      <c r="F105" s="194">
        <v>58.1</v>
      </c>
      <c r="G105" s="194">
        <v>60.8</v>
      </c>
      <c r="H105" s="203">
        <v>4.6471600688468083E-2</v>
      </c>
      <c r="I105" s="351"/>
      <c r="J105" s="281"/>
      <c r="K105" s="351"/>
    </row>
    <row r="106" spans="1:11" ht="64.95" customHeight="1" x14ac:dyDescent="0.4">
      <c r="A106" s="380"/>
      <c r="B106" s="97"/>
      <c r="C106" s="754"/>
      <c r="D106" s="352" t="s">
        <v>785</v>
      </c>
      <c r="E106" s="194">
        <v>95.5</v>
      </c>
      <c r="F106" s="194">
        <v>80.900000000000006</v>
      </c>
      <c r="G106" s="194">
        <v>72.900000000000006</v>
      </c>
      <c r="H106" s="203">
        <v>-9.8887515451174288E-2</v>
      </c>
      <c r="I106" s="302"/>
      <c r="J106" s="281"/>
      <c r="K106" s="302"/>
    </row>
    <row r="107" spans="1:11" ht="64.95" customHeight="1" x14ac:dyDescent="0.4">
      <c r="A107" s="380"/>
      <c r="B107" s="97"/>
      <c r="C107" s="754"/>
      <c r="D107" s="93" t="s">
        <v>786</v>
      </c>
      <c r="E107" s="194">
        <v>85.5</v>
      </c>
      <c r="F107" s="194">
        <v>86.6</v>
      </c>
      <c r="G107" s="194">
        <v>71.3</v>
      </c>
      <c r="H107" s="203">
        <v>-0.17667436489607388</v>
      </c>
      <c r="I107" s="281"/>
      <c r="J107" s="281"/>
      <c r="K107" s="281"/>
    </row>
    <row r="108" spans="1:11" ht="64.95" customHeight="1" x14ac:dyDescent="0.4">
      <c r="A108" s="380"/>
      <c r="B108" s="97"/>
      <c r="C108" s="754"/>
      <c r="D108" s="413" t="s">
        <v>787</v>
      </c>
      <c r="E108" s="194">
        <v>85.2</v>
      </c>
      <c r="F108" s="194">
        <v>40</v>
      </c>
      <c r="G108" s="194">
        <v>47.3</v>
      </c>
      <c r="H108" s="203">
        <v>0.18249999999999994</v>
      </c>
      <c r="I108" s="281"/>
      <c r="J108" s="281"/>
      <c r="K108" s="281"/>
    </row>
    <row r="109" spans="1:11" ht="69.75" customHeight="1" x14ac:dyDescent="0.4">
      <c r="A109" s="380"/>
      <c r="B109" s="97"/>
      <c r="C109" s="754"/>
      <c r="D109" s="413" t="s">
        <v>788</v>
      </c>
      <c r="E109" s="194">
        <v>82.4</v>
      </c>
      <c r="F109" s="194">
        <v>60.8</v>
      </c>
      <c r="G109" s="194">
        <v>45.3</v>
      </c>
      <c r="H109" s="203">
        <v>-0.25493421052631582</v>
      </c>
      <c r="I109" s="281"/>
      <c r="J109" s="281"/>
      <c r="K109" s="281"/>
    </row>
    <row r="110" spans="1:11" ht="64.95" customHeight="1" x14ac:dyDescent="0.4">
      <c r="A110" s="380"/>
      <c r="B110" s="97"/>
      <c r="C110" s="754"/>
      <c r="D110" s="413" t="s">
        <v>789</v>
      </c>
      <c r="E110" s="194" t="s">
        <v>122</v>
      </c>
      <c r="F110" s="194" t="s">
        <v>122</v>
      </c>
      <c r="G110" s="194" t="s">
        <v>122</v>
      </c>
      <c r="H110" s="209" t="s">
        <v>122</v>
      </c>
      <c r="I110" s="812" t="s">
        <v>790</v>
      </c>
      <c r="J110" s="771"/>
      <c r="K110" s="812"/>
    </row>
    <row r="111" spans="1:11" ht="64.95" customHeight="1" x14ac:dyDescent="0.4">
      <c r="A111" s="380"/>
      <c r="B111" s="97"/>
      <c r="C111" s="754"/>
      <c r="D111" s="352" t="s">
        <v>791</v>
      </c>
      <c r="E111" s="194" t="s">
        <v>122</v>
      </c>
      <c r="F111" s="194" t="s">
        <v>122</v>
      </c>
      <c r="G111" s="194" t="s">
        <v>122</v>
      </c>
      <c r="H111" s="209" t="s">
        <v>122</v>
      </c>
      <c r="I111" s="302"/>
      <c r="J111" s="351"/>
      <c r="K111" s="302"/>
    </row>
    <row r="112" spans="1:11" ht="64.95" customHeight="1" x14ac:dyDescent="0.4">
      <c r="A112" s="380"/>
      <c r="B112" s="97"/>
      <c r="C112" s="754"/>
      <c r="D112" s="352" t="s">
        <v>792</v>
      </c>
      <c r="E112" s="194" t="s">
        <v>122</v>
      </c>
      <c r="F112" s="194" t="s">
        <v>122</v>
      </c>
      <c r="G112" s="194" t="s">
        <v>122</v>
      </c>
      <c r="H112" s="209" t="s">
        <v>122</v>
      </c>
      <c r="I112" s="351"/>
      <c r="J112" s="302"/>
      <c r="K112" s="281"/>
    </row>
    <row r="113" spans="1:11" ht="64.95" customHeight="1" thickBot="1" x14ac:dyDescent="0.45">
      <c r="A113" s="380"/>
      <c r="B113" s="97"/>
      <c r="C113" s="754"/>
      <c r="D113" s="413" t="s">
        <v>793</v>
      </c>
      <c r="E113" s="280" t="s">
        <v>122</v>
      </c>
      <c r="F113" s="280" t="s">
        <v>122</v>
      </c>
      <c r="G113" s="569">
        <v>0.8</v>
      </c>
      <c r="H113" s="263" t="s">
        <v>794</v>
      </c>
      <c r="I113" s="302"/>
      <c r="J113" s="416"/>
      <c r="K113" s="416"/>
    </row>
    <row r="114" spans="1:11" ht="69.75" customHeight="1" thickBot="1" x14ac:dyDescent="0.45">
      <c r="A114" s="380"/>
      <c r="B114" s="773" t="s">
        <v>795</v>
      </c>
      <c r="C114" s="773"/>
      <c r="D114" s="335"/>
      <c r="E114" s="335"/>
      <c r="F114" s="335"/>
      <c r="G114" s="335"/>
      <c r="H114" s="335"/>
      <c r="I114" s="335"/>
      <c r="J114" s="391"/>
      <c r="K114" s="391"/>
    </row>
    <row r="115" spans="1:11" ht="30" customHeight="1" x14ac:dyDescent="0.4">
      <c r="A115" s="380"/>
      <c r="B115" s="181"/>
      <c r="C115" s="181"/>
      <c r="D115" s="181"/>
      <c r="E115" s="223">
        <v>2023</v>
      </c>
      <c r="F115" s="223">
        <v>2024</v>
      </c>
      <c r="G115" s="181">
        <v>2025</v>
      </c>
      <c r="H115" s="181" t="s">
        <v>179</v>
      </c>
      <c r="I115" s="223" t="s">
        <v>180</v>
      </c>
      <c r="J115" s="186"/>
      <c r="K115" s="186"/>
    </row>
    <row r="116" spans="1:11" ht="55.95" customHeight="1" x14ac:dyDescent="0.4">
      <c r="A116" s="380"/>
      <c r="B116" s="97"/>
      <c r="C116" s="700" t="s">
        <v>796</v>
      </c>
      <c r="D116" s="287" t="s">
        <v>797</v>
      </c>
      <c r="E116" s="287"/>
      <c r="F116" s="287"/>
      <c r="G116" s="287"/>
      <c r="H116" s="287"/>
      <c r="I116" s="214"/>
      <c r="J116" s="241"/>
      <c r="K116" s="241"/>
    </row>
    <row r="117" spans="1:11" ht="30" customHeight="1" x14ac:dyDescent="0.4">
      <c r="A117" s="380"/>
      <c r="B117" s="97"/>
      <c r="C117" s="700"/>
      <c r="D117" s="218" t="s">
        <v>798</v>
      </c>
      <c r="E117" s="184">
        <v>25</v>
      </c>
      <c r="F117" s="184">
        <v>41</v>
      </c>
      <c r="G117" s="184">
        <v>22</v>
      </c>
      <c r="H117" s="288">
        <v>-0.46341463414634149</v>
      </c>
      <c r="I117" s="214"/>
      <c r="J117" s="816" t="s">
        <v>799</v>
      </c>
      <c r="K117" s="816"/>
    </row>
    <row r="118" spans="1:11" ht="30" customHeight="1" x14ac:dyDescent="0.4">
      <c r="A118" s="380"/>
      <c r="B118" s="97"/>
      <c r="C118" s="700"/>
      <c r="D118" s="44" t="s">
        <v>800</v>
      </c>
      <c r="E118" s="184">
        <v>2</v>
      </c>
      <c r="F118" s="464">
        <v>3</v>
      </c>
      <c r="G118" s="184">
        <v>3</v>
      </c>
      <c r="H118" s="288">
        <v>0</v>
      </c>
      <c r="I118" s="214"/>
      <c r="J118" s="813"/>
      <c r="K118" s="813"/>
    </row>
    <row r="119" spans="1:11" ht="30" customHeight="1" x14ac:dyDescent="0.4">
      <c r="A119" s="380"/>
      <c r="B119" s="97"/>
      <c r="C119" s="700"/>
      <c r="D119" s="44" t="s">
        <v>801</v>
      </c>
      <c r="E119" s="184" t="s">
        <v>122</v>
      </c>
      <c r="F119" s="184" t="s">
        <v>122</v>
      </c>
      <c r="G119" s="184" t="s">
        <v>122</v>
      </c>
      <c r="H119" s="288" t="s">
        <v>122</v>
      </c>
      <c r="I119" s="214"/>
      <c r="J119" s="813"/>
      <c r="K119" s="813"/>
    </row>
    <row r="120" spans="1:11" ht="30" customHeight="1" x14ac:dyDescent="0.4">
      <c r="A120" s="380"/>
      <c r="B120" s="97"/>
      <c r="C120" s="700"/>
      <c r="D120" s="44" t="s">
        <v>802</v>
      </c>
      <c r="E120" s="184">
        <v>5</v>
      </c>
      <c r="F120" s="184">
        <v>11</v>
      </c>
      <c r="G120" s="184">
        <v>5</v>
      </c>
      <c r="H120" s="288">
        <v>-0.54545454545454541</v>
      </c>
      <c r="I120" s="214"/>
      <c r="J120" s="813"/>
      <c r="K120" s="813"/>
    </row>
    <row r="121" spans="1:11" ht="30" customHeight="1" x14ac:dyDescent="0.4">
      <c r="A121" s="380"/>
      <c r="B121" s="97"/>
      <c r="C121" s="700"/>
      <c r="D121" s="217" t="s">
        <v>803</v>
      </c>
      <c r="E121" s="184">
        <v>22</v>
      </c>
      <c r="F121" s="184">
        <v>33</v>
      </c>
      <c r="G121" s="184">
        <v>20</v>
      </c>
      <c r="H121" s="288">
        <v>-0.39393939393939392</v>
      </c>
      <c r="I121" s="214"/>
      <c r="J121" s="813"/>
      <c r="K121" s="813"/>
    </row>
    <row r="122" spans="1:11" ht="56.1" customHeight="1" x14ac:dyDescent="0.4">
      <c r="A122" s="380"/>
      <c r="B122" s="97"/>
      <c r="C122" s="700"/>
      <c r="D122" s="287" t="s">
        <v>804</v>
      </c>
      <c r="E122" s="184"/>
      <c r="F122" s="184"/>
      <c r="G122" s="184"/>
      <c r="H122" s="184"/>
      <c r="I122" s="214"/>
      <c r="J122" s="241"/>
      <c r="K122" s="241"/>
    </row>
    <row r="123" spans="1:11" ht="30" customHeight="1" x14ac:dyDescent="0.4">
      <c r="A123" s="380"/>
      <c r="B123" s="97"/>
      <c r="C123" s="700"/>
      <c r="D123" s="218" t="s">
        <v>805</v>
      </c>
      <c r="E123" s="464">
        <v>17451</v>
      </c>
      <c r="F123" s="464">
        <v>23796</v>
      </c>
      <c r="G123" s="464">
        <v>24607</v>
      </c>
      <c r="H123" s="288">
        <v>3.4081358211464109E-2</v>
      </c>
      <c r="I123" s="214"/>
      <c r="J123" s="214"/>
      <c r="K123" s="241"/>
    </row>
    <row r="124" spans="1:11" ht="30" customHeight="1" x14ac:dyDescent="0.4">
      <c r="A124" s="380"/>
      <c r="B124" s="97"/>
      <c r="C124" s="700"/>
      <c r="D124" s="44" t="s">
        <v>800</v>
      </c>
      <c r="E124" s="464">
        <v>6547</v>
      </c>
      <c r="F124" s="464">
        <v>10054</v>
      </c>
      <c r="G124" s="464">
        <v>10547</v>
      </c>
      <c r="H124" s="288">
        <v>4.9035209866719713E-2</v>
      </c>
      <c r="I124" s="214"/>
      <c r="J124" s="286"/>
      <c r="K124" s="241"/>
    </row>
    <row r="125" spans="1:11" ht="30" customHeight="1" x14ac:dyDescent="0.4">
      <c r="A125" s="380"/>
      <c r="B125" s="97"/>
      <c r="C125" s="700"/>
      <c r="D125" s="44" t="s">
        <v>806</v>
      </c>
      <c r="E125" s="464">
        <v>9241</v>
      </c>
      <c r="F125" s="464">
        <v>11978</v>
      </c>
      <c r="G125" s="464">
        <v>11720</v>
      </c>
      <c r="H125" s="288">
        <v>-2.1539489063282687E-2</v>
      </c>
      <c r="I125" s="214"/>
      <c r="J125" s="241"/>
      <c r="K125" s="214"/>
    </row>
    <row r="126" spans="1:11" ht="30" customHeight="1" x14ac:dyDescent="0.4">
      <c r="A126" s="380"/>
      <c r="B126" s="97"/>
      <c r="C126" s="700"/>
      <c r="D126" s="44" t="s">
        <v>807</v>
      </c>
      <c r="E126" s="464">
        <v>12278</v>
      </c>
      <c r="F126" s="464">
        <v>18071</v>
      </c>
      <c r="G126" s="464">
        <v>19214</v>
      </c>
      <c r="H126" s="288">
        <v>6.3250511869846718E-2</v>
      </c>
      <c r="I126" s="214"/>
      <c r="J126" s="214"/>
      <c r="K126" s="286"/>
    </row>
    <row r="127" spans="1:11" ht="30" customHeight="1" x14ac:dyDescent="0.4">
      <c r="A127" s="380"/>
      <c r="B127" s="97"/>
      <c r="C127" s="700"/>
      <c r="D127" s="44" t="s">
        <v>808</v>
      </c>
      <c r="E127" s="464">
        <v>2479</v>
      </c>
      <c r="F127" s="464">
        <v>3801</v>
      </c>
      <c r="G127" s="464">
        <v>4220</v>
      </c>
      <c r="H127" s="288">
        <v>0.11023414890818206</v>
      </c>
      <c r="I127" s="214"/>
      <c r="J127" s="286"/>
      <c r="K127" s="241"/>
    </row>
    <row r="128" spans="1:11" ht="55.95" customHeight="1" x14ac:dyDescent="0.4">
      <c r="A128" s="380"/>
      <c r="B128" s="97"/>
      <c r="C128" s="700"/>
      <c r="D128" s="287" t="s">
        <v>809</v>
      </c>
      <c r="E128" s="214"/>
      <c r="F128" s="214"/>
      <c r="G128" s="214"/>
      <c r="H128" s="214"/>
      <c r="I128" s="214"/>
      <c r="J128" s="455"/>
      <c r="K128" s="456"/>
    </row>
    <row r="129" spans="1:11" ht="30" customHeight="1" x14ac:dyDescent="0.4">
      <c r="A129" s="380"/>
      <c r="B129" s="97"/>
      <c r="C129" s="700"/>
      <c r="D129" s="604" t="s">
        <v>254</v>
      </c>
      <c r="E129" s="287">
        <v>2023</v>
      </c>
      <c r="F129" s="287">
        <v>2024</v>
      </c>
      <c r="G129" s="287">
        <v>2025</v>
      </c>
      <c r="H129" s="181" t="s">
        <v>179</v>
      </c>
      <c r="I129" s="214" t="s">
        <v>180</v>
      </c>
      <c r="J129" s="214"/>
      <c r="K129" s="214"/>
    </row>
    <row r="130" spans="1:11" ht="39.9" customHeight="1" x14ac:dyDescent="0.4">
      <c r="A130" s="380"/>
      <c r="B130" s="97"/>
      <c r="C130" s="700"/>
      <c r="D130" s="44" t="s">
        <v>810</v>
      </c>
      <c r="E130" s="631">
        <v>6.12</v>
      </c>
      <c r="F130" s="631">
        <v>12.28</v>
      </c>
      <c r="G130" s="631">
        <v>11.86</v>
      </c>
      <c r="H130" s="288">
        <v>-3.4201954397394131E-2</v>
      </c>
      <c r="I130" s="816" t="s">
        <v>811</v>
      </c>
      <c r="J130" s="816"/>
      <c r="K130" s="816"/>
    </row>
    <row r="131" spans="1:11" ht="39.9" customHeight="1" x14ac:dyDescent="0.4">
      <c r="A131" s="380"/>
      <c r="B131" s="97"/>
      <c r="C131" s="700"/>
      <c r="D131" s="44" t="s">
        <v>812</v>
      </c>
      <c r="E131" s="631">
        <v>21.95</v>
      </c>
      <c r="F131" s="631">
        <v>21.61</v>
      </c>
      <c r="G131" s="631">
        <v>25.6</v>
      </c>
      <c r="H131" s="288">
        <v>0.1846367422489589</v>
      </c>
      <c r="I131" s="813"/>
      <c r="J131" s="813"/>
      <c r="K131" s="813"/>
    </row>
    <row r="132" spans="1:11" ht="39.9" customHeight="1" x14ac:dyDescent="0.4">
      <c r="A132" s="380"/>
      <c r="B132" s="97"/>
      <c r="C132" s="700"/>
      <c r="D132" s="44" t="s">
        <v>813</v>
      </c>
      <c r="E132" s="631">
        <v>29.76</v>
      </c>
      <c r="F132" s="631">
        <v>33.33</v>
      </c>
      <c r="G132" s="631">
        <v>30.27</v>
      </c>
      <c r="H132" s="288">
        <v>-9.1809180918091773E-2</v>
      </c>
      <c r="I132" s="813"/>
      <c r="J132" s="813"/>
      <c r="K132" s="813"/>
    </row>
    <row r="133" spans="1:11" ht="39.9" customHeight="1" x14ac:dyDescent="0.4">
      <c r="A133" s="380"/>
      <c r="B133" s="97"/>
      <c r="C133" s="700"/>
      <c r="D133" s="44" t="s">
        <v>814</v>
      </c>
      <c r="E133" s="631">
        <v>18.690000000000001</v>
      </c>
      <c r="F133" s="631">
        <v>20.09</v>
      </c>
      <c r="G133" s="631">
        <v>20.7</v>
      </c>
      <c r="H133" s="288">
        <v>3.0363364858138349E-2</v>
      </c>
      <c r="I133" s="813"/>
      <c r="J133" s="813"/>
      <c r="K133" s="813"/>
    </row>
    <row r="134" spans="1:11" ht="39.9" customHeight="1" x14ac:dyDescent="0.4">
      <c r="A134" s="380"/>
      <c r="B134" s="97"/>
      <c r="C134" s="700"/>
      <c r="D134" s="44" t="s">
        <v>815</v>
      </c>
      <c r="E134" s="631">
        <v>45.86</v>
      </c>
      <c r="F134" s="631">
        <v>46.78</v>
      </c>
      <c r="G134" s="631">
        <v>42.54</v>
      </c>
      <c r="H134" s="288">
        <v>-9.0637024369388669E-2</v>
      </c>
      <c r="I134" s="813"/>
      <c r="J134" s="813"/>
      <c r="K134" s="813"/>
    </row>
    <row r="135" spans="1:11" ht="39.9" customHeight="1" x14ac:dyDescent="0.4">
      <c r="A135" s="380"/>
      <c r="B135" s="97"/>
      <c r="C135" s="700"/>
      <c r="D135" s="44" t="s">
        <v>816</v>
      </c>
      <c r="E135" s="631">
        <v>33.630000000000003</v>
      </c>
      <c r="F135" s="631">
        <v>36.43</v>
      </c>
      <c r="G135" s="631">
        <v>35.21</v>
      </c>
      <c r="H135" s="288">
        <v>-3.3488882788910206E-2</v>
      </c>
      <c r="I135" s="813"/>
      <c r="J135" s="813"/>
      <c r="K135" s="813"/>
    </row>
    <row r="136" spans="1:11" ht="39.9" customHeight="1" x14ac:dyDescent="0.4">
      <c r="A136" s="380"/>
      <c r="B136" s="97"/>
      <c r="C136" s="700"/>
      <c r="D136" s="44" t="s">
        <v>817</v>
      </c>
      <c r="E136" s="631">
        <v>0</v>
      </c>
      <c r="F136" s="631">
        <v>44.74</v>
      </c>
      <c r="G136" s="631">
        <v>65</v>
      </c>
      <c r="H136" s="288">
        <v>0.45283862315601248</v>
      </c>
      <c r="I136" s="813"/>
      <c r="J136" s="813"/>
      <c r="K136" s="813"/>
    </row>
    <row r="137" spans="1:11" ht="39.9" customHeight="1" x14ac:dyDescent="0.4">
      <c r="A137" s="380"/>
      <c r="B137" s="97"/>
      <c r="C137" s="700"/>
      <c r="D137" s="44" t="s">
        <v>818</v>
      </c>
      <c r="E137" s="631">
        <v>40</v>
      </c>
      <c r="F137" s="184" t="s">
        <v>122</v>
      </c>
      <c r="G137" s="184" t="s">
        <v>122</v>
      </c>
      <c r="H137" s="184" t="s">
        <v>122</v>
      </c>
      <c r="I137" s="813"/>
      <c r="J137" s="813"/>
      <c r="K137" s="813"/>
    </row>
    <row r="138" spans="1:11" ht="39.9" customHeight="1" x14ac:dyDescent="0.4">
      <c r="A138" s="380"/>
      <c r="B138" s="97"/>
      <c r="C138" s="700"/>
      <c r="D138" s="44" t="s">
        <v>819</v>
      </c>
      <c r="E138" s="631">
        <v>63.64</v>
      </c>
      <c r="F138" s="631">
        <v>44.74</v>
      </c>
      <c r="G138" s="631">
        <v>63.06</v>
      </c>
      <c r="H138" s="288">
        <v>0.4094769780956638</v>
      </c>
      <c r="I138" s="817"/>
      <c r="J138" s="817"/>
      <c r="K138" s="817"/>
    </row>
    <row r="139" spans="1:11" ht="30" customHeight="1" x14ac:dyDescent="0.4">
      <c r="A139" s="380"/>
      <c r="B139" s="97"/>
      <c r="C139" s="700"/>
      <c r="D139" s="604" t="s">
        <v>477</v>
      </c>
      <c r="E139" s="287">
        <v>2023</v>
      </c>
      <c r="F139" s="287">
        <v>2024</v>
      </c>
      <c r="G139" s="287">
        <v>2025</v>
      </c>
      <c r="H139" s="181" t="s">
        <v>179</v>
      </c>
      <c r="I139" s="214" t="s">
        <v>180</v>
      </c>
      <c r="J139" s="214"/>
      <c r="K139" s="214"/>
    </row>
    <row r="140" spans="1:11" ht="30" customHeight="1" x14ac:dyDescent="0.4">
      <c r="A140" s="380"/>
      <c r="B140" s="97"/>
      <c r="C140" s="700"/>
      <c r="D140" s="196" t="s">
        <v>810</v>
      </c>
      <c r="E140" s="184" t="s">
        <v>122</v>
      </c>
      <c r="F140" s="184" t="s">
        <v>122</v>
      </c>
      <c r="G140" s="570" t="s">
        <v>122</v>
      </c>
      <c r="H140" s="290" t="s">
        <v>122</v>
      </c>
      <c r="I140" s="214"/>
      <c r="J140" s="214"/>
      <c r="K140" s="214"/>
    </row>
    <row r="141" spans="1:11" ht="30" customHeight="1" x14ac:dyDescent="0.4">
      <c r="A141" s="380"/>
      <c r="B141" s="97"/>
      <c r="C141" s="700"/>
      <c r="D141" s="196" t="s">
        <v>812</v>
      </c>
      <c r="E141" s="184" t="s">
        <v>122</v>
      </c>
      <c r="F141" s="184" t="s">
        <v>122</v>
      </c>
      <c r="G141" s="631">
        <v>23.53</v>
      </c>
      <c r="H141" s="290" t="s">
        <v>122</v>
      </c>
      <c r="I141" s="214"/>
      <c r="J141" s="214"/>
      <c r="K141" s="214"/>
    </row>
    <row r="142" spans="1:11" ht="30" customHeight="1" x14ac:dyDescent="0.4">
      <c r="A142" s="380"/>
      <c r="B142" s="97"/>
      <c r="C142" s="700"/>
      <c r="D142" s="196" t="s">
        <v>813</v>
      </c>
      <c r="E142" s="184" t="s">
        <v>122</v>
      </c>
      <c r="F142" s="184" t="s">
        <v>122</v>
      </c>
      <c r="G142" s="631">
        <v>31.09</v>
      </c>
      <c r="H142" s="290" t="s">
        <v>122</v>
      </c>
      <c r="I142" s="214"/>
      <c r="J142" s="214"/>
      <c r="K142" s="214"/>
    </row>
    <row r="143" spans="1:11" ht="30" customHeight="1" x14ac:dyDescent="0.4">
      <c r="A143" s="380"/>
      <c r="B143" s="97"/>
      <c r="C143" s="700"/>
      <c r="D143" s="196" t="s">
        <v>814</v>
      </c>
      <c r="E143" s="184" t="s">
        <v>122</v>
      </c>
      <c r="F143" s="184" t="s">
        <v>122</v>
      </c>
      <c r="G143" s="631">
        <v>17.54</v>
      </c>
      <c r="H143" s="290" t="s">
        <v>122</v>
      </c>
      <c r="I143" s="214"/>
      <c r="J143" s="214"/>
      <c r="K143" s="214"/>
    </row>
    <row r="144" spans="1:11" ht="30" customHeight="1" x14ac:dyDescent="0.4">
      <c r="A144" s="380"/>
      <c r="B144" s="97"/>
      <c r="C144" s="700"/>
      <c r="D144" s="196" t="s">
        <v>815</v>
      </c>
      <c r="E144" s="184" t="s">
        <v>122</v>
      </c>
      <c r="F144" s="184" t="s">
        <v>122</v>
      </c>
      <c r="G144" s="631">
        <v>37.76</v>
      </c>
      <c r="H144" s="290" t="s">
        <v>122</v>
      </c>
      <c r="I144" s="214"/>
      <c r="J144" s="214"/>
      <c r="K144" s="214"/>
    </row>
    <row r="145" spans="1:11" ht="30" customHeight="1" x14ac:dyDescent="0.4">
      <c r="A145" s="380"/>
      <c r="B145" s="97"/>
      <c r="C145" s="700"/>
      <c r="D145" s="282" t="s">
        <v>816</v>
      </c>
      <c r="E145" s="184" t="s">
        <v>122</v>
      </c>
      <c r="F145" s="184" t="s">
        <v>122</v>
      </c>
      <c r="G145" s="631">
        <v>14.14</v>
      </c>
      <c r="H145" s="290" t="s">
        <v>122</v>
      </c>
      <c r="I145" s="214"/>
      <c r="J145" s="214"/>
      <c r="K145" s="214"/>
    </row>
    <row r="146" spans="1:11" ht="30" customHeight="1" x14ac:dyDescent="0.4">
      <c r="A146" s="380"/>
      <c r="B146" s="97"/>
      <c r="C146" s="700"/>
      <c r="D146" s="282" t="s">
        <v>817</v>
      </c>
      <c r="E146" s="184" t="s">
        <v>122</v>
      </c>
      <c r="F146" s="184" t="s">
        <v>122</v>
      </c>
      <c r="G146" s="570" t="s">
        <v>122</v>
      </c>
      <c r="H146" s="290" t="s">
        <v>122</v>
      </c>
      <c r="I146" s="214"/>
      <c r="J146" s="214"/>
      <c r="K146" s="214"/>
    </row>
    <row r="147" spans="1:11" ht="30" customHeight="1" x14ac:dyDescent="0.4">
      <c r="A147" s="380"/>
      <c r="B147" s="97"/>
      <c r="C147" s="700"/>
      <c r="D147" s="282" t="s">
        <v>818</v>
      </c>
      <c r="E147" s="184" t="s">
        <v>122</v>
      </c>
      <c r="F147" s="184" t="s">
        <v>122</v>
      </c>
      <c r="G147" s="570" t="s">
        <v>122</v>
      </c>
      <c r="H147" s="290" t="s">
        <v>122</v>
      </c>
      <c r="I147" s="214"/>
      <c r="J147" s="214"/>
      <c r="K147" s="214"/>
    </row>
    <row r="148" spans="1:11" ht="30" customHeight="1" x14ac:dyDescent="0.4">
      <c r="A148" s="380"/>
      <c r="B148" s="97"/>
      <c r="C148" s="700"/>
      <c r="D148" s="282" t="s">
        <v>819</v>
      </c>
      <c r="E148" s="184" t="s">
        <v>122</v>
      </c>
      <c r="F148" s="184" t="s">
        <v>122</v>
      </c>
      <c r="G148" s="631">
        <v>17.09</v>
      </c>
      <c r="H148" s="290" t="s">
        <v>122</v>
      </c>
      <c r="I148" s="214"/>
      <c r="J148" s="214"/>
      <c r="K148" s="214"/>
    </row>
    <row r="149" spans="1:11" ht="30" customHeight="1" x14ac:dyDescent="0.4">
      <c r="A149" s="380"/>
      <c r="B149" s="97"/>
      <c r="C149" s="700"/>
      <c r="D149" s="604" t="s">
        <v>253</v>
      </c>
      <c r="E149" s="287">
        <v>2023</v>
      </c>
      <c r="F149" s="287">
        <v>2024</v>
      </c>
      <c r="G149" s="287">
        <v>2025</v>
      </c>
      <c r="H149" s="181" t="s">
        <v>179</v>
      </c>
      <c r="I149" s="214" t="s">
        <v>180</v>
      </c>
      <c r="J149" s="214"/>
      <c r="K149" s="214"/>
    </row>
    <row r="150" spans="1:11" ht="30" customHeight="1" x14ac:dyDescent="0.4">
      <c r="A150" s="380"/>
      <c r="B150" s="97"/>
      <c r="C150" s="700"/>
      <c r="D150" s="215" t="s">
        <v>810</v>
      </c>
      <c r="E150" s="194" t="s">
        <v>122</v>
      </c>
      <c r="F150" s="194" t="s">
        <v>122</v>
      </c>
      <c r="G150" s="194" t="s">
        <v>122</v>
      </c>
      <c r="H150" s="195" t="s">
        <v>122</v>
      </c>
      <c r="I150" s="214"/>
      <c r="J150" s="214"/>
      <c r="K150" s="214"/>
    </row>
    <row r="151" spans="1:11" ht="30" customHeight="1" x14ac:dyDescent="0.4">
      <c r="A151" s="380"/>
      <c r="B151" s="97"/>
      <c r="C151" s="700"/>
      <c r="D151" s="215" t="s">
        <v>812</v>
      </c>
      <c r="E151" s="194" t="s">
        <v>122</v>
      </c>
      <c r="F151" s="194" t="s">
        <v>122</v>
      </c>
      <c r="G151" s="211">
        <v>19.399999999999999</v>
      </c>
      <c r="H151" s="195" t="s">
        <v>122</v>
      </c>
      <c r="I151" s="214"/>
      <c r="J151" s="214"/>
      <c r="K151" s="214"/>
    </row>
    <row r="152" spans="1:11" ht="30" customHeight="1" x14ac:dyDescent="0.4">
      <c r="A152" s="380"/>
      <c r="B152" s="97"/>
      <c r="C152" s="700"/>
      <c r="D152" s="215" t="s">
        <v>813</v>
      </c>
      <c r="E152" s="194" t="s">
        <v>122</v>
      </c>
      <c r="F152" s="194" t="s">
        <v>122</v>
      </c>
      <c r="G152" s="211">
        <v>66.7</v>
      </c>
      <c r="H152" s="195" t="s">
        <v>122</v>
      </c>
      <c r="I152" s="214"/>
      <c r="J152" s="214"/>
      <c r="K152" s="214"/>
    </row>
    <row r="153" spans="1:11" ht="30" customHeight="1" x14ac:dyDescent="0.4">
      <c r="A153" s="380"/>
      <c r="B153" s="97"/>
      <c r="C153" s="700"/>
      <c r="D153" s="215" t="s">
        <v>814</v>
      </c>
      <c r="E153" s="194" t="s">
        <v>122</v>
      </c>
      <c r="F153" s="194" t="s">
        <v>122</v>
      </c>
      <c r="G153" s="211">
        <v>21.9</v>
      </c>
      <c r="H153" s="195" t="s">
        <v>122</v>
      </c>
      <c r="I153" s="214"/>
      <c r="J153" s="214"/>
      <c r="K153" s="214"/>
    </row>
    <row r="154" spans="1:11" ht="30" customHeight="1" x14ac:dyDescent="0.4">
      <c r="A154" s="380"/>
      <c r="B154" s="97"/>
      <c r="C154" s="700"/>
      <c r="D154" s="215" t="s">
        <v>815</v>
      </c>
      <c r="E154" s="194" t="s">
        <v>122</v>
      </c>
      <c r="F154" s="194" t="s">
        <v>122</v>
      </c>
      <c r="G154" s="211">
        <v>45</v>
      </c>
      <c r="H154" s="195" t="s">
        <v>122</v>
      </c>
      <c r="I154" s="214"/>
      <c r="J154" s="214"/>
      <c r="K154" s="214"/>
    </row>
    <row r="155" spans="1:11" ht="30" customHeight="1" x14ac:dyDescent="0.4">
      <c r="A155" s="380"/>
      <c r="B155" s="97"/>
      <c r="C155" s="700"/>
      <c r="D155" s="215" t="s">
        <v>820</v>
      </c>
      <c r="E155" s="194" t="s">
        <v>122</v>
      </c>
      <c r="F155" s="194" t="s">
        <v>122</v>
      </c>
      <c r="G155" s="211">
        <v>38.299999999999997</v>
      </c>
      <c r="H155" s="195" t="s">
        <v>122</v>
      </c>
      <c r="I155" s="214"/>
      <c r="J155" s="214"/>
      <c r="K155" s="214"/>
    </row>
    <row r="156" spans="1:11" ht="30" customHeight="1" x14ac:dyDescent="0.4">
      <c r="A156" s="380"/>
      <c r="B156" s="97"/>
      <c r="C156" s="700"/>
      <c r="D156" s="215" t="s">
        <v>817</v>
      </c>
      <c r="E156" s="194" t="s">
        <v>122</v>
      </c>
      <c r="F156" s="194" t="s">
        <v>122</v>
      </c>
      <c r="G156" s="194" t="s">
        <v>122</v>
      </c>
      <c r="H156" s="195" t="s">
        <v>122</v>
      </c>
      <c r="I156" s="214"/>
      <c r="J156" s="214"/>
      <c r="K156" s="214"/>
    </row>
    <row r="157" spans="1:11" ht="30" customHeight="1" x14ac:dyDescent="0.4">
      <c r="A157" s="380"/>
      <c r="B157" s="97"/>
      <c r="C157" s="700"/>
      <c r="D157" s="215" t="s">
        <v>818</v>
      </c>
      <c r="E157" s="194" t="s">
        <v>122</v>
      </c>
      <c r="F157" s="194" t="s">
        <v>122</v>
      </c>
      <c r="G157" s="194" t="s">
        <v>122</v>
      </c>
      <c r="H157" s="195" t="s">
        <v>122</v>
      </c>
      <c r="I157" s="214"/>
      <c r="J157" s="214"/>
      <c r="K157" s="214"/>
    </row>
    <row r="158" spans="1:11" ht="30" customHeight="1" x14ac:dyDescent="0.4">
      <c r="A158" s="380"/>
      <c r="B158" s="97"/>
      <c r="C158" s="700"/>
      <c r="D158" s="215" t="s">
        <v>819</v>
      </c>
      <c r="E158" s="194" t="s">
        <v>122</v>
      </c>
      <c r="F158" s="194" t="s">
        <v>122</v>
      </c>
      <c r="G158" s="194" t="s">
        <v>122</v>
      </c>
      <c r="H158" s="195" t="s">
        <v>122</v>
      </c>
      <c r="I158" s="214"/>
      <c r="J158" s="214"/>
      <c r="K158" s="214"/>
    </row>
    <row r="159" spans="1:11" ht="56.1" customHeight="1" x14ac:dyDescent="0.4">
      <c r="A159" s="380"/>
      <c r="B159" s="97"/>
      <c r="C159" s="700"/>
      <c r="D159" s="287" t="s">
        <v>821</v>
      </c>
      <c r="E159" s="194"/>
      <c r="F159" s="194"/>
      <c r="G159" s="194"/>
      <c r="H159" s="194"/>
      <c r="I159" s="207"/>
      <c r="J159" s="292"/>
      <c r="K159" s="292"/>
    </row>
    <row r="160" spans="1:11" ht="30" customHeight="1" x14ac:dyDescent="0.4">
      <c r="A160" s="380"/>
      <c r="B160" s="97"/>
      <c r="C160" s="700"/>
      <c r="D160" s="604" t="s">
        <v>254</v>
      </c>
      <c r="E160" s="287">
        <v>2023</v>
      </c>
      <c r="F160" s="287">
        <v>2024</v>
      </c>
      <c r="G160" s="287">
        <v>2025</v>
      </c>
      <c r="H160" s="181" t="s">
        <v>179</v>
      </c>
      <c r="I160" s="214" t="s">
        <v>180</v>
      </c>
      <c r="J160" s="214"/>
      <c r="K160" s="214"/>
    </row>
    <row r="161" spans="1:11" ht="30" customHeight="1" x14ac:dyDescent="0.4">
      <c r="A161" s="380"/>
      <c r="B161" s="97"/>
      <c r="C161" s="700"/>
      <c r="D161" s="215" t="s">
        <v>810</v>
      </c>
      <c r="E161" s="211">
        <v>2.04</v>
      </c>
      <c r="F161" s="211">
        <v>1.75</v>
      </c>
      <c r="G161" s="211">
        <v>0</v>
      </c>
      <c r="H161" s="195">
        <v>-1</v>
      </c>
      <c r="I161" s="816" t="s">
        <v>822</v>
      </c>
      <c r="J161" s="816"/>
      <c r="K161" s="816"/>
    </row>
    <row r="162" spans="1:11" ht="30" customHeight="1" x14ac:dyDescent="0.4">
      <c r="A162" s="380"/>
      <c r="B162" s="97"/>
      <c r="C162" s="700"/>
      <c r="D162" s="215" t="s">
        <v>812</v>
      </c>
      <c r="E162" s="211">
        <v>7.93</v>
      </c>
      <c r="F162" s="211">
        <v>7.04</v>
      </c>
      <c r="G162" s="211">
        <v>10</v>
      </c>
      <c r="H162" s="195">
        <v>0.42045454545454547</v>
      </c>
      <c r="I162" s="813"/>
      <c r="J162" s="813"/>
      <c r="K162" s="813"/>
    </row>
    <row r="163" spans="1:11" ht="30" customHeight="1" x14ac:dyDescent="0.4">
      <c r="A163" s="380"/>
      <c r="B163" s="97"/>
      <c r="C163" s="700"/>
      <c r="D163" s="215" t="s">
        <v>813</v>
      </c>
      <c r="E163" s="211">
        <v>22.02</v>
      </c>
      <c r="F163" s="211">
        <v>15.11</v>
      </c>
      <c r="G163" s="211">
        <v>23.13</v>
      </c>
      <c r="H163" s="195">
        <v>0.53077432164129712</v>
      </c>
      <c r="I163" s="813"/>
      <c r="J163" s="813"/>
      <c r="K163" s="813"/>
    </row>
    <row r="164" spans="1:11" ht="30" customHeight="1" x14ac:dyDescent="0.4">
      <c r="A164" s="380"/>
      <c r="B164" s="97"/>
      <c r="C164" s="700"/>
      <c r="D164" s="215" t="s">
        <v>814</v>
      </c>
      <c r="E164" s="211">
        <v>44.53</v>
      </c>
      <c r="F164" s="211">
        <v>44.31</v>
      </c>
      <c r="G164" s="211">
        <v>45.37</v>
      </c>
      <c r="H164" s="195">
        <v>2.3922365154592534E-2</v>
      </c>
      <c r="I164" s="813"/>
      <c r="J164" s="813"/>
      <c r="K164" s="813"/>
    </row>
    <row r="165" spans="1:11" ht="30" customHeight="1" x14ac:dyDescent="0.4">
      <c r="A165" s="380"/>
      <c r="B165" s="97"/>
      <c r="C165" s="700"/>
      <c r="D165" s="215" t="s">
        <v>815</v>
      </c>
      <c r="E165" s="211">
        <v>29.16</v>
      </c>
      <c r="F165" s="211">
        <v>28.37</v>
      </c>
      <c r="G165" s="211">
        <v>42.91</v>
      </c>
      <c r="H165" s="195">
        <v>0.51251321818822682</v>
      </c>
      <c r="I165" s="813"/>
      <c r="J165" s="813"/>
      <c r="K165" s="813"/>
    </row>
    <row r="166" spans="1:11" ht="30" customHeight="1" x14ac:dyDescent="0.4">
      <c r="A166" s="380"/>
      <c r="B166" s="97"/>
      <c r="C166" s="700"/>
      <c r="D166" s="215" t="s">
        <v>816</v>
      </c>
      <c r="E166" s="211">
        <v>58.82</v>
      </c>
      <c r="F166" s="211">
        <v>56.98</v>
      </c>
      <c r="G166" s="211">
        <v>62.11</v>
      </c>
      <c r="H166" s="195">
        <v>9.0031590031590086E-2</v>
      </c>
      <c r="I166" s="813"/>
      <c r="J166" s="813"/>
      <c r="K166" s="813"/>
    </row>
    <row r="167" spans="1:11" ht="30" customHeight="1" x14ac:dyDescent="0.4">
      <c r="A167" s="380"/>
      <c r="B167" s="97"/>
      <c r="C167" s="700"/>
      <c r="D167" s="215" t="s">
        <v>817</v>
      </c>
      <c r="E167" s="211">
        <v>14.81</v>
      </c>
      <c r="F167" s="211">
        <v>26.32</v>
      </c>
      <c r="G167" s="211">
        <v>33.33</v>
      </c>
      <c r="H167" s="195">
        <v>0.26633738601823698</v>
      </c>
      <c r="I167" s="813"/>
      <c r="J167" s="813"/>
      <c r="K167" s="813"/>
    </row>
    <row r="168" spans="1:11" ht="30" customHeight="1" x14ac:dyDescent="0.4">
      <c r="A168" s="380"/>
      <c r="B168" s="97"/>
      <c r="C168" s="700"/>
      <c r="D168" s="215" t="s">
        <v>818</v>
      </c>
      <c r="E168" s="211">
        <v>6.67</v>
      </c>
      <c r="F168" s="211" t="s">
        <v>122</v>
      </c>
      <c r="G168" s="211" t="s">
        <v>122</v>
      </c>
      <c r="H168" s="195" t="s">
        <v>122</v>
      </c>
      <c r="I168" s="813"/>
      <c r="J168" s="813"/>
      <c r="K168" s="813"/>
    </row>
    <row r="169" spans="1:11" ht="30" customHeight="1" x14ac:dyDescent="0.4">
      <c r="A169" s="380"/>
      <c r="B169" s="97"/>
      <c r="C169" s="700"/>
      <c r="D169" s="215" t="s">
        <v>819</v>
      </c>
      <c r="E169" s="211">
        <v>58.18</v>
      </c>
      <c r="F169" s="211">
        <v>51.45</v>
      </c>
      <c r="G169" s="211">
        <v>59.44</v>
      </c>
      <c r="H169" s="195">
        <v>0.155296404275996</v>
      </c>
      <c r="I169" s="813"/>
      <c r="J169" s="813"/>
      <c r="K169" s="813"/>
    </row>
    <row r="170" spans="1:11" ht="56.1" customHeight="1" x14ac:dyDescent="0.4">
      <c r="A170" s="380"/>
      <c r="B170" s="97"/>
      <c r="C170" s="700"/>
      <c r="D170" s="287" t="s">
        <v>823</v>
      </c>
      <c r="E170" s="194"/>
      <c r="F170" s="194"/>
      <c r="G170" s="194"/>
      <c r="H170" s="194"/>
      <c r="I170" s="207"/>
      <c r="J170" s="207"/>
      <c r="K170" s="207"/>
    </row>
    <row r="171" spans="1:11" ht="30" customHeight="1" x14ac:dyDescent="0.4">
      <c r="A171" s="380"/>
      <c r="B171" s="97"/>
      <c r="C171" s="700"/>
      <c r="D171" s="604" t="s">
        <v>254</v>
      </c>
      <c r="E171" s="287">
        <v>2023</v>
      </c>
      <c r="F171" s="287">
        <v>2024</v>
      </c>
      <c r="G171" s="287">
        <v>2025</v>
      </c>
      <c r="H171" s="181" t="s">
        <v>179</v>
      </c>
      <c r="I171" s="214" t="s">
        <v>180</v>
      </c>
      <c r="J171" s="214"/>
      <c r="K171" s="214"/>
    </row>
    <row r="172" spans="1:11" ht="30" customHeight="1" x14ac:dyDescent="0.4">
      <c r="A172" s="380"/>
      <c r="B172" s="97"/>
      <c r="C172" s="700"/>
      <c r="D172" s="215" t="s">
        <v>810</v>
      </c>
      <c r="E172" s="211">
        <v>2.04</v>
      </c>
      <c r="F172" s="211">
        <v>1.75</v>
      </c>
      <c r="G172" s="211">
        <v>1.69</v>
      </c>
      <c r="H172" s="195">
        <v>-3.4285714285714315E-2</v>
      </c>
      <c r="I172" s="816" t="s">
        <v>824</v>
      </c>
      <c r="J172" s="816"/>
      <c r="K172" s="816"/>
    </row>
    <row r="173" spans="1:11" ht="30" customHeight="1" x14ac:dyDescent="0.4">
      <c r="A173" s="380"/>
      <c r="B173" s="97"/>
      <c r="C173" s="700"/>
      <c r="D173" s="215" t="s">
        <v>812</v>
      </c>
      <c r="E173" s="211">
        <v>3.07</v>
      </c>
      <c r="F173" s="211">
        <v>2.5099999999999998</v>
      </c>
      <c r="G173" s="211">
        <v>3.6</v>
      </c>
      <c r="H173" s="195">
        <v>0.43426294820717148</v>
      </c>
      <c r="I173" s="813"/>
      <c r="J173" s="813"/>
      <c r="K173" s="813"/>
    </row>
    <row r="174" spans="1:11" ht="30" customHeight="1" x14ac:dyDescent="0.4">
      <c r="A174" s="380"/>
      <c r="B174" s="97"/>
      <c r="C174" s="700"/>
      <c r="D174" s="215" t="s">
        <v>813</v>
      </c>
      <c r="E174" s="211">
        <v>1.79</v>
      </c>
      <c r="F174" s="211">
        <v>2.2200000000000002</v>
      </c>
      <c r="G174" s="211">
        <v>4.08</v>
      </c>
      <c r="H174" s="195">
        <v>0.83783783783783772</v>
      </c>
      <c r="I174" s="813"/>
      <c r="J174" s="813"/>
      <c r="K174" s="813"/>
    </row>
    <row r="175" spans="1:11" ht="30" customHeight="1" x14ac:dyDescent="0.4">
      <c r="A175" s="380"/>
      <c r="B175" s="97"/>
      <c r="C175" s="700"/>
      <c r="D175" s="215" t="s">
        <v>814</v>
      </c>
      <c r="E175" s="211">
        <v>1.52</v>
      </c>
      <c r="F175" s="211">
        <v>1.62</v>
      </c>
      <c r="G175" s="211">
        <v>1.76</v>
      </c>
      <c r="H175" s="195">
        <v>8.6419753086419693E-2</v>
      </c>
      <c r="I175" s="813"/>
      <c r="J175" s="813"/>
      <c r="K175" s="813"/>
    </row>
    <row r="176" spans="1:11" ht="30" customHeight="1" x14ac:dyDescent="0.4">
      <c r="A176" s="380"/>
      <c r="B176" s="97"/>
      <c r="C176" s="700"/>
      <c r="D176" s="215" t="s">
        <v>815</v>
      </c>
      <c r="E176" s="211">
        <v>1.65</v>
      </c>
      <c r="F176" s="211">
        <v>1.74</v>
      </c>
      <c r="G176" s="211">
        <v>1.99</v>
      </c>
      <c r="H176" s="195">
        <v>0.14367816091954022</v>
      </c>
      <c r="I176" s="813"/>
      <c r="J176" s="813"/>
      <c r="K176" s="813"/>
    </row>
    <row r="177" spans="1:11" ht="30" customHeight="1" x14ac:dyDescent="0.4">
      <c r="A177" s="380"/>
      <c r="B177" s="97"/>
      <c r="C177" s="700"/>
      <c r="D177" s="215" t="s">
        <v>816</v>
      </c>
      <c r="E177" s="211">
        <v>1.28</v>
      </c>
      <c r="F177" s="211">
        <v>1.38</v>
      </c>
      <c r="G177" s="211">
        <v>2.0099999999999998</v>
      </c>
      <c r="H177" s="195">
        <v>0.45652173913043476</v>
      </c>
      <c r="I177" s="813"/>
      <c r="J177" s="813"/>
      <c r="K177" s="813"/>
    </row>
    <row r="178" spans="1:11" ht="30" customHeight="1" x14ac:dyDescent="0.4">
      <c r="A178" s="380"/>
      <c r="B178" s="97"/>
      <c r="C178" s="700"/>
      <c r="D178" s="215" t="s">
        <v>817</v>
      </c>
      <c r="E178" s="562" t="s">
        <v>122</v>
      </c>
      <c r="F178" s="562" t="s">
        <v>122</v>
      </c>
      <c r="G178" s="562" t="s">
        <v>122</v>
      </c>
      <c r="H178" s="195" t="s">
        <v>122</v>
      </c>
      <c r="I178" s="813"/>
      <c r="J178" s="813"/>
      <c r="K178" s="813"/>
    </row>
    <row r="179" spans="1:11" ht="30" customHeight="1" x14ac:dyDescent="0.4">
      <c r="A179" s="380"/>
      <c r="B179" s="97"/>
      <c r="C179" s="700"/>
      <c r="D179" s="215" t="s">
        <v>818</v>
      </c>
      <c r="E179" s="562" t="s">
        <v>122</v>
      </c>
      <c r="F179" s="194" t="s">
        <v>122</v>
      </c>
      <c r="G179" s="194" t="s">
        <v>122</v>
      </c>
      <c r="H179" s="195" t="s">
        <v>122</v>
      </c>
      <c r="I179" s="813"/>
      <c r="J179" s="813"/>
      <c r="K179" s="813"/>
    </row>
    <row r="180" spans="1:11" ht="30" customHeight="1" x14ac:dyDescent="0.4">
      <c r="A180" s="380"/>
      <c r="B180" s="97"/>
      <c r="C180" s="700"/>
      <c r="D180" s="215" t="s">
        <v>819</v>
      </c>
      <c r="E180" s="562" t="s">
        <v>122</v>
      </c>
      <c r="F180" s="562">
        <v>0.22</v>
      </c>
      <c r="G180" s="562">
        <v>0.56000000000000005</v>
      </c>
      <c r="H180" s="195">
        <v>1.5454545454545459</v>
      </c>
      <c r="I180" s="817"/>
      <c r="J180" s="817"/>
      <c r="K180" s="817"/>
    </row>
    <row r="181" spans="1:11" ht="56.1" customHeight="1" x14ac:dyDescent="0.4">
      <c r="A181" s="380"/>
      <c r="B181" s="97"/>
      <c r="C181" s="700"/>
      <c r="D181" s="287" t="s">
        <v>825</v>
      </c>
      <c r="E181" s="194"/>
      <c r="F181" s="194"/>
      <c r="G181" s="194"/>
      <c r="H181" s="194"/>
      <c r="I181" s="207"/>
      <c r="J181" s="207"/>
      <c r="K181" s="207"/>
    </row>
    <row r="182" spans="1:11" ht="30" customHeight="1" x14ac:dyDescent="0.4">
      <c r="A182" s="380"/>
      <c r="B182" s="97"/>
      <c r="C182" s="700"/>
      <c r="D182" s="604" t="s">
        <v>254</v>
      </c>
      <c r="E182" s="287">
        <v>2023</v>
      </c>
      <c r="F182" s="287">
        <v>2024</v>
      </c>
      <c r="G182" s="287">
        <v>2025</v>
      </c>
      <c r="H182" s="181" t="s">
        <v>179</v>
      </c>
      <c r="I182" s="214" t="s">
        <v>180</v>
      </c>
      <c r="J182" s="214"/>
      <c r="K182" s="214"/>
    </row>
    <row r="183" spans="1:11" ht="30" customHeight="1" x14ac:dyDescent="0.4">
      <c r="A183" s="380"/>
      <c r="B183" s="97"/>
      <c r="C183" s="700"/>
      <c r="D183" s="215" t="s">
        <v>810</v>
      </c>
      <c r="E183" s="211">
        <v>63.27</v>
      </c>
      <c r="F183" s="211">
        <v>63.16</v>
      </c>
      <c r="G183" s="211">
        <v>64.41</v>
      </c>
      <c r="H183" s="195">
        <v>1.9791006966434453E-2</v>
      </c>
      <c r="I183" s="207"/>
      <c r="J183" s="207"/>
      <c r="K183" s="207"/>
    </row>
    <row r="184" spans="1:11" ht="30" customHeight="1" x14ac:dyDescent="0.4">
      <c r="A184" s="380"/>
      <c r="B184" s="97"/>
      <c r="C184" s="700"/>
      <c r="D184" s="215" t="s">
        <v>812</v>
      </c>
      <c r="E184" s="211">
        <v>16.46</v>
      </c>
      <c r="F184" s="211">
        <v>18.59</v>
      </c>
      <c r="G184" s="211">
        <v>19.2</v>
      </c>
      <c r="H184" s="195">
        <v>3.2813340505648166E-2</v>
      </c>
      <c r="I184" s="207"/>
      <c r="J184" s="207"/>
      <c r="K184" s="207"/>
    </row>
    <row r="185" spans="1:11" ht="30" customHeight="1" x14ac:dyDescent="0.4">
      <c r="A185" s="380"/>
      <c r="B185" s="97"/>
      <c r="C185" s="700"/>
      <c r="D185" s="215" t="s">
        <v>813</v>
      </c>
      <c r="E185" s="211">
        <v>11.31</v>
      </c>
      <c r="F185" s="211">
        <v>12</v>
      </c>
      <c r="G185" s="211">
        <v>10.54</v>
      </c>
      <c r="H185" s="195">
        <v>-0.12166666666666674</v>
      </c>
      <c r="I185" s="207"/>
      <c r="J185" s="207"/>
      <c r="K185" s="207"/>
    </row>
    <row r="186" spans="1:11" ht="30" customHeight="1" x14ac:dyDescent="0.4">
      <c r="A186" s="380"/>
      <c r="B186" s="97"/>
      <c r="C186" s="700"/>
      <c r="D186" s="215" t="s">
        <v>814</v>
      </c>
      <c r="E186" s="211">
        <v>8.9700000000000006</v>
      </c>
      <c r="F186" s="211">
        <v>9.16</v>
      </c>
      <c r="G186" s="211">
        <v>9.5399999999999991</v>
      </c>
      <c r="H186" s="195">
        <v>4.1484716157205129E-2</v>
      </c>
      <c r="I186" s="207"/>
      <c r="J186" s="207"/>
      <c r="K186" s="207"/>
    </row>
    <row r="187" spans="1:11" ht="30" customHeight="1" x14ac:dyDescent="0.4">
      <c r="A187" s="380"/>
      <c r="B187" s="97"/>
      <c r="C187" s="700"/>
      <c r="D187" s="215" t="s">
        <v>815</v>
      </c>
      <c r="E187" s="211">
        <v>3.23</v>
      </c>
      <c r="F187" s="211">
        <v>2.76</v>
      </c>
      <c r="G187" s="211">
        <v>3.74</v>
      </c>
      <c r="H187" s="195">
        <v>0.35507246376811613</v>
      </c>
      <c r="I187" s="207"/>
      <c r="J187" s="207"/>
      <c r="K187" s="207"/>
    </row>
    <row r="188" spans="1:11" ht="30" customHeight="1" x14ac:dyDescent="0.4">
      <c r="A188" s="380"/>
      <c r="B188" s="97"/>
      <c r="C188" s="700"/>
      <c r="D188" s="215" t="s">
        <v>816</v>
      </c>
      <c r="E188" s="211">
        <v>10.4</v>
      </c>
      <c r="F188" s="211">
        <v>10.5</v>
      </c>
      <c r="G188" s="211">
        <v>13.6</v>
      </c>
      <c r="H188" s="195">
        <v>0.29523809523809519</v>
      </c>
      <c r="I188" s="207"/>
      <c r="J188" s="207"/>
      <c r="K188" s="207"/>
    </row>
    <row r="189" spans="1:11" ht="30" customHeight="1" x14ac:dyDescent="0.4">
      <c r="A189" s="380"/>
      <c r="B189" s="97"/>
      <c r="C189" s="700"/>
      <c r="D189" s="215" t="s">
        <v>817</v>
      </c>
      <c r="E189" s="562" t="s">
        <v>122</v>
      </c>
      <c r="F189" s="562" t="s">
        <v>122</v>
      </c>
      <c r="G189" s="562" t="s">
        <v>122</v>
      </c>
      <c r="H189" s="225" t="s">
        <v>122</v>
      </c>
      <c r="I189" s="207"/>
      <c r="J189" s="207"/>
      <c r="K189" s="207"/>
    </row>
    <row r="190" spans="1:11" ht="30" customHeight="1" x14ac:dyDescent="0.4">
      <c r="A190" s="380"/>
      <c r="B190" s="97"/>
      <c r="C190" s="700"/>
      <c r="D190" s="215" t="s">
        <v>818</v>
      </c>
      <c r="E190" s="562" t="s">
        <v>122</v>
      </c>
      <c r="F190" s="194" t="s">
        <v>122</v>
      </c>
      <c r="G190" s="194" t="s">
        <v>122</v>
      </c>
      <c r="H190" s="225" t="s">
        <v>122</v>
      </c>
      <c r="I190" s="207"/>
      <c r="J190" s="207"/>
      <c r="K190" s="207"/>
    </row>
    <row r="191" spans="1:11" ht="30" customHeight="1" x14ac:dyDescent="0.4">
      <c r="A191" s="380"/>
      <c r="B191" s="97"/>
      <c r="C191" s="700"/>
      <c r="D191" s="215" t="s">
        <v>819</v>
      </c>
      <c r="E191" s="562" t="s">
        <v>122</v>
      </c>
      <c r="F191" s="562" t="s">
        <v>122</v>
      </c>
      <c r="G191" s="562" t="s">
        <v>122</v>
      </c>
      <c r="H191" s="225" t="s">
        <v>122</v>
      </c>
      <c r="I191" s="207"/>
      <c r="J191" s="207"/>
      <c r="K191" s="207"/>
    </row>
    <row r="192" spans="1:11" ht="30" customHeight="1" x14ac:dyDescent="0.4">
      <c r="A192" s="380"/>
      <c r="B192" s="97"/>
      <c r="C192" s="700"/>
      <c r="D192" s="604" t="s">
        <v>477</v>
      </c>
      <c r="E192" s="287">
        <v>2023</v>
      </c>
      <c r="F192" s="287">
        <v>2024</v>
      </c>
      <c r="G192" s="287">
        <v>2025</v>
      </c>
      <c r="H192" s="181" t="s">
        <v>179</v>
      </c>
      <c r="I192" s="214" t="s">
        <v>180</v>
      </c>
      <c r="J192" s="214"/>
      <c r="K192" s="214"/>
    </row>
    <row r="193" spans="1:11" ht="36" customHeight="1" x14ac:dyDescent="0.4">
      <c r="A193" s="380"/>
      <c r="B193" s="97"/>
      <c r="C193" s="700"/>
      <c r="D193" s="215" t="s">
        <v>810</v>
      </c>
      <c r="E193" s="194" t="s">
        <v>122</v>
      </c>
      <c r="F193" s="194" t="s">
        <v>122</v>
      </c>
      <c r="G193" s="194">
        <v>55.56</v>
      </c>
      <c r="H193" s="195" t="s">
        <v>122</v>
      </c>
      <c r="I193" s="816" t="s">
        <v>811</v>
      </c>
      <c r="J193" s="816"/>
      <c r="K193" s="816"/>
    </row>
    <row r="194" spans="1:11" ht="30" customHeight="1" x14ac:dyDescent="0.4">
      <c r="A194" s="380"/>
      <c r="B194" s="97"/>
      <c r="C194" s="700"/>
      <c r="D194" s="215" t="s">
        <v>812</v>
      </c>
      <c r="E194" s="194" t="s">
        <v>122</v>
      </c>
      <c r="F194" s="194" t="s">
        <v>122</v>
      </c>
      <c r="G194" s="194">
        <v>30.88</v>
      </c>
      <c r="H194" s="195" t="s">
        <v>122</v>
      </c>
      <c r="I194" s="813"/>
      <c r="J194" s="813"/>
      <c r="K194" s="813"/>
    </row>
    <row r="195" spans="1:11" ht="30" customHeight="1" x14ac:dyDescent="0.4">
      <c r="A195" s="380"/>
      <c r="B195" s="97"/>
      <c r="C195" s="700"/>
      <c r="D195" s="215" t="s">
        <v>813</v>
      </c>
      <c r="E195" s="194" t="s">
        <v>122</v>
      </c>
      <c r="F195" s="194" t="s">
        <v>122</v>
      </c>
      <c r="G195" s="194">
        <v>15.13</v>
      </c>
      <c r="H195" s="195" t="s">
        <v>122</v>
      </c>
      <c r="I195" s="813"/>
      <c r="J195" s="813"/>
      <c r="K195" s="813"/>
    </row>
    <row r="196" spans="1:11" ht="30" customHeight="1" x14ac:dyDescent="0.4">
      <c r="A196" s="380"/>
      <c r="B196" s="97"/>
      <c r="C196" s="700"/>
      <c r="D196" s="215" t="s">
        <v>814</v>
      </c>
      <c r="E196" s="194" t="s">
        <v>122</v>
      </c>
      <c r="F196" s="194" t="s">
        <v>122</v>
      </c>
      <c r="G196" s="194">
        <v>18.420000000000002</v>
      </c>
      <c r="H196" s="195" t="s">
        <v>122</v>
      </c>
      <c r="I196" s="813"/>
      <c r="J196" s="813"/>
      <c r="K196" s="813"/>
    </row>
    <row r="197" spans="1:11" ht="30" customHeight="1" x14ac:dyDescent="0.4">
      <c r="A197" s="380"/>
      <c r="B197" s="97"/>
      <c r="C197" s="700"/>
      <c r="D197" s="215" t="s">
        <v>815</v>
      </c>
      <c r="E197" s="194" t="s">
        <v>122</v>
      </c>
      <c r="F197" s="194" t="s">
        <v>122</v>
      </c>
      <c r="G197" s="194">
        <v>7.32</v>
      </c>
      <c r="H197" s="195" t="s">
        <v>122</v>
      </c>
      <c r="I197" s="813"/>
      <c r="J197" s="813"/>
      <c r="K197" s="813"/>
    </row>
    <row r="198" spans="1:11" ht="30" customHeight="1" x14ac:dyDescent="0.4">
      <c r="A198" s="380"/>
      <c r="B198" s="97"/>
      <c r="C198" s="700"/>
      <c r="D198" s="215" t="s">
        <v>816</v>
      </c>
      <c r="E198" s="194" t="s">
        <v>122</v>
      </c>
      <c r="F198" s="194" t="s">
        <v>122</v>
      </c>
      <c r="G198" s="211">
        <v>12.6</v>
      </c>
      <c r="H198" s="195" t="s">
        <v>122</v>
      </c>
      <c r="I198" s="813"/>
      <c r="J198" s="813"/>
      <c r="K198" s="813"/>
    </row>
    <row r="199" spans="1:11" ht="30" customHeight="1" x14ac:dyDescent="0.4">
      <c r="A199" s="380"/>
      <c r="B199" s="97"/>
      <c r="C199" s="700"/>
      <c r="D199" s="215" t="s">
        <v>817</v>
      </c>
      <c r="E199" s="194" t="s">
        <v>122</v>
      </c>
      <c r="F199" s="194" t="s">
        <v>122</v>
      </c>
      <c r="G199" s="194" t="s">
        <v>122</v>
      </c>
      <c r="H199" s="195" t="s">
        <v>122</v>
      </c>
      <c r="I199" s="813"/>
      <c r="J199" s="813"/>
      <c r="K199" s="813"/>
    </row>
    <row r="200" spans="1:11" ht="30" customHeight="1" x14ac:dyDescent="0.4">
      <c r="A200" s="380"/>
      <c r="B200" s="97"/>
      <c r="C200" s="700"/>
      <c r="D200" s="215" t="s">
        <v>818</v>
      </c>
      <c r="E200" s="194" t="s">
        <v>122</v>
      </c>
      <c r="F200" s="194" t="s">
        <v>122</v>
      </c>
      <c r="G200" s="194" t="s">
        <v>122</v>
      </c>
      <c r="H200" s="195" t="s">
        <v>122</v>
      </c>
      <c r="I200" s="813"/>
      <c r="J200" s="813"/>
      <c r="K200" s="813"/>
    </row>
    <row r="201" spans="1:11" ht="37.5" customHeight="1" x14ac:dyDescent="0.4">
      <c r="A201" s="380"/>
      <c r="B201" s="97"/>
      <c r="C201" s="700"/>
      <c r="D201" s="215" t="s">
        <v>819</v>
      </c>
      <c r="E201" s="194" t="s">
        <v>122</v>
      </c>
      <c r="F201" s="194" t="s">
        <v>122</v>
      </c>
      <c r="G201" s="194" t="s">
        <v>122</v>
      </c>
      <c r="H201" s="195" t="s">
        <v>122</v>
      </c>
      <c r="I201" s="813"/>
      <c r="J201" s="813"/>
      <c r="K201" s="813"/>
    </row>
    <row r="202" spans="1:11" ht="30" customHeight="1" x14ac:dyDescent="0.4">
      <c r="A202" s="380"/>
      <c r="B202" s="97"/>
      <c r="C202" s="700"/>
      <c r="D202" s="604" t="s">
        <v>253</v>
      </c>
      <c r="E202" s="287">
        <v>2023</v>
      </c>
      <c r="F202" s="287">
        <v>2024</v>
      </c>
      <c r="G202" s="287">
        <v>2025</v>
      </c>
      <c r="H202" s="181" t="s">
        <v>179</v>
      </c>
      <c r="I202" s="813"/>
      <c r="J202" s="813"/>
      <c r="K202" s="813"/>
    </row>
    <row r="203" spans="1:11" ht="30" customHeight="1" x14ac:dyDescent="0.4">
      <c r="A203" s="380"/>
      <c r="B203" s="97"/>
      <c r="C203" s="700"/>
      <c r="D203" s="215" t="s">
        <v>810</v>
      </c>
      <c r="E203" s="211">
        <v>0</v>
      </c>
      <c r="F203" s="562" t="s">
        <v>122</v>
      </c>
      <c r="G203" s="211">
        <v>33.33</v>
      </c>
      <c r="H203" s="225" t="s">
        <v>122</v>
      </c>
      <c r="I203" s="813"/>
      <c r="J203" s="813"/>
      <c r="K203" s="813"/>
    </row>
    <row r="204" spans="1:11" ht="30" customHeight="1" x14ac:dyDescent="0.4">
      <c r="A204" s="380"/>
      <c r="B204" s="97"/>
      <c r="C204" s="700"/>
      <c r="D204" s="215" t="s">
        <v>812</v>
      </c>
      <c r="E204" s="211">
        <v>35</v>
      </c>
      <c r="F204" s="562" t="s">
        <v>122</v>
      </c>
      <c r="G204" s="211">
        <v>61.29</v>
      </c>
      <c r="H204" s="225" t="s">
        <v>122</v>
      </c>
      <c r="I204" s="813"/>
      <c r="J204" s="813"/>
      <c r="K204" s="813"/>
    </row>
    <row r="205" spans="1:11" ht="30" customHeight="1" x14ac:dyDescent="0.4">
      <c r="A205" s="380"/>
      <c r="B205" s="97"/>
      <c r="C205" s="700"/>
      <c r="D205" s="215" t="s">
        <v>813</v>
      </c>
      <c r="E205" s="211">
        <v>11</v>
      </c>
      <c r="F205" s="562" t="s">
        <v>122</v>
      </c>
      <c r="G205" s="211">
        <v>66.67</v>
      </c>
      <c r="H205" s="225" t="s">
        <v>122</v>
      </c>
      <c r="I205" s="813"/>
      <c r="J205" s="813"/>
      <c r="K205" s="813"/>
    </row>
    <row r="206" spans="1:11" ht="30" customHeight="1" x14ac:dyDescent="0.4">
      <c r="A206" s="380"/>
      <c r="B206" s="97"/>
      <c r="C206" s="700"/>
      <c r="D206" s="215" t="s">
        <v>814</v>
      </c>
      <c r="E206" s="211">
        <v>8</v>
      </c>
      <c r="F206" s="562" t="s">
        <v>122</v>
      </c>
      <c r="G206" s="211">
        <v>37.51</v>
      </c>
      <c r="H206" s="225" t="s">
        <v>122</v>
      </c>
      <c r="I206" s="813"/>
      <c r="J206" s="813"/>
      <c r="K206" s="813"/>
    </row>
    <row r="207" spans="1:11" ht="30" customHeight="1" x14ac:dyDescent="0.4">
      <c r="A207" s="380"/>
      <c r="B207" s="97"/>
      <c r="C207" s="700"/>
      <c r="D207" s="215" t="s">
        <v>815</v>
      </c>
      <c r="E207" s="211">
        <v>15</v>
      </c>
      <c r="F207" s="562" t="s">
        <v>122</v>
      </c>
      <c r="G207" s="211">
        <v>61.67</v>
      </c>
      <c r="H207" s="225" t="s">
        <v>122</v>
      </c>
      <c r="I207" s="813"/>
      <c r="J207" s="813"/>
      <c r="K207" s="813"/>
    </row>
    <row r="208" spans="1:11" ht="30" customHeight="1" x14ac:dyDescent="0.4">
      <c r="A208" s="380"/>
      <c r="B208" s="97"/>
      <c r="C208" s="700"/>
      <c r="D208" s="215" t="s">
        <v>816</v>
      </c>
      <c r="E208" s="211">
        <v>11</v>
      </c>
      <c r="F208" s="562" t="s">
        <v>122</v>
      </c>
      <c r="G208" s="211">
        <v>46.52</v>
      </c>
      <c r="H208" s="225" t="s">
        <v>122</v>
      </c>
      <c r="I208" s="813"/>
      <c r="J208" s="813"/>
      <c r="K208" s="813"/>
    </row>
    <row r="209" spans="1:11" ht="30" customHeight="1" x14ac:dyDescent="0.4">
      <c r="A209" s="380"/>
      <c r="B209" s="97"/>
      <c r="C209" s="700"/>
      <c r="D209" s="215" t="s">
        <v>817</v>
      </c>
      <c r="E209" s="211">
        <v>0</v>
      </c>
      <c r="F209" s="562" t="s">
        <v>122</v>
      </c>
      <c r="G209" s="211">
        <v>0</v>
      </c>
      <c r="H209" s="225" t="s">
        <v>122</v>
      </c>
      <c r="I209" s="813"/>
      <c r="J209" s="813"/>
      <c r="K209" s="813"/>
    </row>
    <row r="210" spans="1:11" ht="30" customHeight="1" x14ac:dyDescent="0.4">
      <c r="A210" s="380"/>
      <c r="B210" s="97"/>
      <c r="C210" s="700"/>
      <c r="D210" s="215" t="s">
        <v>818</v>
      </c>
      <c r="E210" s="211">
        <v>0</v>
      </c>
      <c r="F210" s="562" t="s">
        <v>122</v>
      </c>
      <c r="G210" s="211">
        <v>0</v>
      </c>
      <c r="H210" s="225" t="s">
        <v>122</v>
      </c>
      <c r="I210" s="813"/>
      <c r="J210" s="813"/>
      <c r="K210" s="813"/>
    </row>
    <row r="211" spans="1:11" ht="30" customHeight="1" x14ac:dyDescent="0.4">
      <c r="A211" s="380"/>
      <c r="B211" s="97"/>
      <c r="C211" s="700"/>
      <c r="D211" s="215" t="s">
        <v>819</v>
      </c>
      <c r="E211" s="211">
        <v>0</v>
      </c>
      <c r="F211" s="562" t="s">
        <v>122</v>
      </c>
      <c r="G211" s="211">
        <v>0</v>
      </c>
      <c r="H211" s="225" t="s">
        <v>122</v>
      </c>
      <c r="I211" s="817"/>
      <c r="J211" s="817"/>
      <c r="K211" s="817"/>
    </row>
    <row r="212" spans="1:11" ht="56.1" customHeight="1" x14ac:dyDescent="0.4">
      <c r="A212" s="380"/>
      <c r="B212" s="97"/>
      <c r="C212" s="700"/>
      <c r="D212" s="287" t="s">
        <v>826</v>
      </c>
      <c r="E212" s="194"/>
      <c r="F212" s="194"/>
      <c r="G212" s="194"/>
      <c r="H212" s="194"/>
      <c r="I212" s="207"/>
      <c r="J212" s="207"/>
      <c r="K212" s="207"/>
    </row>
    <row r="213" spans="1:11" ht="30" customHeight="1" x14ac:dyDescent="0.4">
      <c r="A213" s="380"/>
      <c r="B213" s="97"/>
      <c r="C213" s="700"/>
      <c r="D213" s="604" t="s">
        <v>254</v>
      </c>
      <c r="E213" s="287">
        <v>2023</v>
      </c>
      <c r="F213" s="287">
        <v>2024</v>
      </c>
      <c r="G213" s="287">
        <v>2025</v>
      </c>
      <c r="H213" s="181" t="s">
        <v>179</v>
      </c>
      <c r="I213" s="207"/>
      <c r="J213" s="813" t="s">
        <v>827</v>
      </c>
      <c r="K213" s="814"/>
    </row>
    <row r="214" spans="1:11" ht="30" customHeight="1" x14ac:dyDescent="0.4">
      <c r="A214" s="380"/>
      <c r="B214" s="97"/>
      <c r="C214" s="700"/>
      <c r="D214" s="215" t="s">
        <v>810</v>
      </c>
      <c r="E214" s="562" t="s">
        <v>122</v>
      </c>
      <c r="F214" s="562" t="s">
        <v>122</v>
      </c>
      <c r="G214" s="211">
        <v>1.69</v>
      </c>
      <c r="H214" s="225" t="s">
        <v>122</v>
      </c>
      <c r="I214" s="207"/>
      <c r="J214" s="814"/>
      <c r="K214" s="814"/>
    </row>
    <row r="215" spans="1:11" ht="30" customHeight="1" x14ac:dyDescent="0.4">
      <c r="A215" s="380"/>
      <c r="B215" s="97"/>
      <c r="C215" s="700"/>
      <c r="D215" s="215" t="s">
        <v>812</v>
      </c>
      <c r="E215" s="562" t="s">
        <v>122</v>
      </c>
      <c r="F215" s="562" t="s">
        <v>122</v>
      </c>
      <c r="G215" s="211">
        <v>0</v>
      </c>
      <c r="H215" s="225" t="s">
        <v>122</v>
      </c>
      <c r="I215" s="207"/>
      <c r="J215" s="814"/>
      <c r="K215" s="814"/>
    </row>
    <row r="216" spans="1:11" ht="30" customHeight="1" x14ac:dyDescent="0.4">
      <c r="A216" s="380"/>
      <c r="B216" s="97"/>
      <c r="C216" s="700"/>
      <c r="D216" s="215" t="s">
        <v>813</v>
      </c>
      <c r="E216" s="562" t="s">
        <v>122</v>
      </c>
      <c r="F216" s="562" t="s">
        <v>122</v>
      </c>
      <c r="G216" s="211">
        <v>0</v>
      </c>
      <c r="H216" s="225" t="s">
        <v>122</v>
      </c>
      <c r="I216" s="207"/>
      <c r="J216" s="814"/>
      <c r="K216" s="814"/>
    </row>
    <row r="217" spans="1:11" ht="30" customHeight="1" x14ac:dyDescent="0.4">
      <c r="A217" s="380"/>
      <c r="B217" s="97"/>
      <c r="C217" s="700"/>
      <c r="D217" s="215" t="s">
        <v>814</v>
      </c>
      <c r="E217" s="562" t="s">
        <v>122</v>
      </c>
      <c r="F217" s="562" t="s">
        <v>122</v>
      </c>
      <c r="G217" s="211">
        <v>0.15</v>
      </c>
      <c r="H217" s="225" t="s">
        <v>122</v>
      </c>
      <c r="I217" s="207"/>
      <c r="J217" s="814"/>
      <c r="K217" s="814"/>
    </row>
    <row r="218" spans="1:11" ht="30" customHeight="1" x14ac:dyDescent="0.4">
      <c r="A218" s="380"/>
      <c r="B218" s="97"/>
      <c r="C218" s="700"/>
      <c r="D218" s="215" t="s">
        <v>815</v>
      </c>
      <c r="E218" s="562" t="s">
        <v>122</v>
      </c>
      <c r="F218" s="562" t="s">
        <v>122</v>
      </c>
      <c r="G218" s="211">
        <v>0.13</v>
      </c>
      <c r="H218" s="225" t="s">
        <v>122</v>
      </c>
      <c r="I218" s="207"/>
      <c r="J218" s="814"/>
      <c r="K218" s="814"/>
    </row>
    <row r="219" spans="1:11" ht="30" customHeight="1" x14ac:dyDescent="0.4">
      <c r="A219" s="380"/>
      <c r="B219" s="97"/>
      <c r="C219" s="700"/>
      <c r="D219" s="215" t="s">
        <v>816</v>
      </c>
      <c r="E219" s="562" t="s">
        <v>122</v>
      </c>
      <c r="F219" s="562" t="s">
        <v>122</v>
      </c>
      <c r="G219" s="211">
        <v>1.2</v>
      </c>
      <c r="H219" s="225" t="s">
        <v>122</v>
      </c>
      <c r="I219" s="207"/>
      <c r="J219" s="814"/>
      <c r="K219" s="814"/>
    </row>
    <row r="220" spans="1:11" ht="30" customHeight="1" x14ac:dyDescent="0.4">
      <c r="A220" s="380"/>
      <c r="B220" s="97"/>
      <c r="C220" s="700"/>
      <c r="D220" s="215" t="s">
        <v>817</v>
      </c>
      <c r="E220" s="562" t="s">
        <v>122</v>
      </c>
      <c r="F220" s="562" t="s">
        <v>122</v>
      </c>
      <c r="G220" s="211">
        <v>0</v>
      </c>
      <c r="H220" s="225" t="s">
        <v>122</v>
      </c>
      <c r="I220" s="207"/>
      <c r="J220" s="814"/>
      <c r="K220" s="814"/>
    </row>
    <row r="221" spans="1:11" ht="30" customHeight="1" x14ac:dyDescent="0.4">
      <c r="A221" s="380"/>
      <c r="B221" s="97"/>
      <c r="C221" s="700"/>
      <c r="D221" s="215" t="s">
        <v>818</v>
      </c>
      <c r="E221" s="562" t="s">
        <v>122</v>
      </c>
      <c r="F221" s="194" t="s">
        <v>122</v>
      </c>
      <c r="G221" s="211">
        <v>0</v>
      </c>
      <c r="H221" s="225" t="s">
        <v>122</v>
      </c>
      <c r="I221" s="207"/>
      <c r="J221" s="814"/>
      <c r="K221" s="814"/>
    </row>
    <row r="222" spans="1:11" ht="30" customHeight="1" thickBot="1" x14ac:dyDescent="0.45">
      <c r="A222" s="380"/>
      <c r="B222" s="376"/>
      <c r="C222" s="717"/>
      <c r="D222" s="295" t="s">
        <v>819</v>
      </c>
      <c r="E222" s="571" t="s">
        <v>122</v>
      </c>
      <c r="F222" s="571" t="s">
        <v>122</v>
      </c>
      <c r="G222" s="632">
        <v>0</v>
      </c>
      <c r="H222" s="293" t="s">
        <v>122</v>
      </c>
      <c r="I222" s="296"/>
      <c r="J222" s="815"/>
      <c r="K222" s="815"/>
    </row>
    <row r="223" spans="1:11" ht="16.8" x14ac:dyDescent="0.4">
      <c r="A223" s="380"/>
      <c r="B223" s="97"/>
      <c r="C223" s="181"/>
      <c r="D223" s="229"/>
      <c r="E223" s="229"/>
      <c r="F223" s="229"/>
      <c r="G223" s="229"/>
      <c r="H223" s="229"/>
      <c r="I223" s="229"/>
      <c r="J223" s="186"/>
      <c r="K223" s="186"/>
    </row>
    <row r="224" spans="1:11" ht="30" customHeight="1" x14ac:dyDescent="0.4">
      <c r="A224" s="380"/>
      <c r="B224" s="97"/>
      <c r="C224" s="754" t="s">
        <v>828</v>
      </c>
      <c r="D224" s="336" t="s">
        <v>252</v>
      </c>
      <c r="E224" s="605">
        <v>2023</v>
      </c>
      <c r="F224" s="605">
        <v>2024</v>
      </c>
      <c r="G224" s="605">
        <v>2025</v>
      </c>
      <c r="H224" s="605" t="s">
        <v>179</v>
      </c>
      <c r="I224" s="605" t="s">
        <v>180</v>
      </c>
      <c r="J224" s="605"/>
      <c r="K224" s="605"/>
    </row>
    <row r="225" spans="1:11" ht="30" customHeight="1" x14ac:dyDescent="0.4">
      <c r="A225" s="380"/>
      <c r="B225" s="97"/>
      <c r="C225" s="754"/>
      <c r="D225" s="215" t="s">
        <v>810</v>
      </c>
      <c r="E225" s="562" t="s">
        <v>122</v>
      </c>
      <c r="F225" s="562" t="s">
        <v>122</v>
      </c>
      <c r="G225" s="562" t="s">
        <v>122</v>
      </c>
      <c r="H225" s="225"/>
      <c r="I225" s="207"/>
      <c r="J225" s="207"/>
      <c r="K225" s="207"/>
    </row>
    <row r="226" spans="1:11" ht="30" customHeight="1" x14ac:dyDescent="0.4">
      <c r="A226" s="380"/>
      <c r="B226" s="97"/>
      <c r="C226" s="754"/>
      <c r="D226" s="215" t="s">
        <v>812</v>
      </c>
      <c r="E226" s="211">
        <v>1.02</v>
      </c>
      <c r="F226" s="211">
        <v>0.83</v>
      </c>
      <c r="G226" s="211">
        <v>0.72</v>
      </c>
      <c r="H226" s="195">
        <v>-0.13253012048192769</v>
      </c>
      <c r="I226" s="207"/>
      <c r="J226" s="207"/>
      <c r="K226" s="207"/>
    </row>
    <row r="227" spans="1:11" ht="30" customHeight="1" x14ac:dyDescent="0.4">
      <c r="A227" s="380"/>
      <c r="B227" s="97"/>
      <c r="C227" s="754"/>
      <c r="D227" s="215" t="s">
        <v>813</v>
      </c>
      <c r="E227" s="211">
        <v>0.81</v>
      </c>
      <c r="F227" s="211">
        <v>1.04</v>
      </c>
      <c r="G227" s="211">
        <v>1.06</v>
      </c>
      <c r="H227" s="195">
        <v>1.9230769230769246E-2</v>
      </c>
      <c r="I227" s="207"/>
      <c r="J227" s="207"/>
      <c r="K227" s="207"/>
    </row>
    <row r="228" spans="1:11" ht="30" customHeight="1" x14ac:dyDescent="0.4">
      <c r="A228" s="380"/>
      <c r="B228" s="97"/>
      <c r="C228" s="754"/>
      <c r="D228" s="215" t="s">
        <v>814</v>
      </c>
      <c r="E228" s="211">
        <v>0.98</v>
      </c>
      <c r="F228" s="211">
        <v>1.1100000000000001</v>
      </c>
      <c r="G228" s="211">
        <v>1.07</v>
      </c>
      <c r="H228" s="195">
        <v>-3.6036036036036063E-2</v>
      </c>
      <c r="I228" s="207"/>
      <c r="J228" s="207"/>
      <c r="K228" s="207"/>
    </row>
    <row r="229" spans="1:11" ht="30" customHeight="1" x14ac:dyDescent="0.4">
      <c r="A229" s="380"/>
      <c r="B229" s="97"/>
      <c r="C229" s="754"/>
      <c r="D229" s="215" t="s">
        <v>815</v>
      </c>
      <c r="E229" s="211">
        <v>1.02</v>
      </c>
      <c r="F229" s="211">
        <v>1.03</v>
      </c>
      <c r="G229" s="211">
        <v>1.07</v>
      </c>
      <c r="H229" s="195">
        <v>3.8834951456310711E-2</v>
      </c>
      <c r="I229" s="207"/>
      <c r="J229" s="207"/>
      <c r="K229" s="207"/>
    </row>
    <row r="230" spans="1:11" ht="30" customHeight="1" x14ac:dyDescent="0.4">
      <c r="A230" s="380"/>
      <c r="B230" s="97"/>
      <c r="C230" s="754"/>
      <c r="D230" s="215" t="s">
        <v>816</v>
      </c>
      <c r="E230" s="211">
        <v>0.41</v>
      </c>
      <c r="F230" s="211">
        <v>0.9</v>
      </c>
      <c r="G230" s="211">
        <v>0.83</v>
      </c>
      <c r="H230" s="195">
        <v>-7.7777777777777848E-2</v>
      </c>
      <c r="I230" s="207"/>
      <c r="J230" s="207"/>
      <c r="K230" s="207"/>
    </row>
    <row r="231" spans="1:11" ht="30" customHeight="1" x14ac:dyDescent="0.4">
      <c r="A231" s="380"/>
      <c r="B231" s="97"/>
      <c r="C231" s="754"/>
      <c r="D231" s="215" t="s">
        <v>817</v>
      </c>
      <c r="E231" s="562" t="s">
        <v>122</v>
      </c>
      <c r="F231" s="562" t="s">
        <v>122</v>
      </c>
      <c r="G231" s="562" t="s">
        <v>122</v>
      </c>
      <c r="H231" s="195" t="s">
        <v>122</v>
      </c>
      <c r="I231" s="207"/>
      <c r="J231" s="207"/>
      <c r="K231" s="207"/>
    </row>
    <row r="232" spans="1:11" ht="30" customHeight="1" x14ac:dyDescent="0.4">
      <c r="A232" s="380"/>
      <c r="B232" s="97"/>
      <c r="C232" s="754"/>
      <c r="D232" s="215" t="s">
        <v>818</v>
      </c>
      <c r="E232" s="562" t="s">
        <v>122</v>
      </c>
      <c r="F232" s="194" t="s">
        <v>122</v>
      </c>
      <c r="G232" s="194" t="s">
        <v>122</v>
      </c>
      <c r="H232" s="195" t="s">
        <v>122</v>
      </c>
      <c r="I232" s="207"/>
      <c r="J232" s="207"/>
      <c r="K232" s="207"/>
    </row>
    <row r="233" spans="1:11" ht="30" customHeight="1" x14ac:dyDescent="0.4">
      <c r="A233" s="380"/>
      <c r="B233" s="97"/>
      <c r="C233" s="754"/>
      <c r="D233" s="339" t="s">
        <v>819</v>
      </c>
      <c r="E233" s="562" t="s">
        <v>122</v>
      </c>
      <c r="F233" s="562" t="s">
        <v>122</v>
      </c>
      <c r="G233" s="562" t="s">
        <v>122</v>
      </c>
      <c r="H233" s="195" t="s">
        <v>122</v>
      </c>
      <c r="I233" s="207"/>
      <c r="J233" s="207"/>
      <c r="K233" s="207"/>
    </row>
    <row r="234" spans="1:11" ht="30" customHeight="1" x14ac:dyDescent="0.4">
      <c r="A234" s="380"/>
      <c r="B234" s="97"/>
      <c r="C234" s="754"/>
      <c r="D234" s="336" t="s">
        <v>254</v>
      </c>
      <c r="E234" s="605">
        <v>2023</v>
      </c>
      <c r="F234" s="605">
        <v>2024</v>
      </c>
      <c r="G234" s="605">
        <v>2025</v>
      </c>
      <c r="H234" s="605" t="s">
        <v>179</v>
      </c>
      <c r="I234" s="605" t="s">
        <v>180</v>
      </c>
      <c r="J234" s="294"/>
      <c r="K234" s="294"/>
    </row>
    <row r="235" spans="1:11" ht="30" customHeight="1" x14ac:dyDescent="0.4">
      <c r="A235" s="380"/>
      <c r="B235" s="97"/>
      <c r="C235" s="754"/>
      <c r="D235" s="215" t="s">
        <v>810</v>
      </c>
      <c r="E235" s="211">
        <v>0.86</v>
      </c>
      <c r="F235" s="211">
        <v>0.85</v>
      </c>
      <c r="G235" s="211">
        <v>0.82</v>
      </c>
      <c r="H235" s="195">
        <v>-3.5294117647058858E-2</v>
      </c>
      <c r="I235" s="207"/>
      <c r="J235" s="207"/>
      <c r="K235" s="207"/>
    </row>
    <row r="236" spans="1:11" ht="30" customHeight="1" x14ac:dyDescent="0.4">
      <c r="A236" s="380"/>
      <c r="B236" s="97"/>
      <c r="C236" s="754"/>
      <c r="D236" s="215" t="s">
        <v>812</v>
      </c>
      <c r="E236" s="211">
        <v>1</v>
      </c>
      <c r="F236" s="211">
        <v>1.04</v>
      </c>
      <c r="G236" s="211">
        <v>0.91</v>
      </c>
      <c r="H236" s="195">
        <v>-0.125</v>
      </c>
      <c r="I236" s="207"/>
      <c r="J236" s="207"/>
      <c r="K236" s="207"/>
    </row>
    <row r="237" spans="1:11" ht="30" customHeight="1" x14ac:dyDescent="0.4">
      <c r="A237" s="380"/>
      <c r="B237" s="97"/>
      <c r="C237" s="754"/>
      <c r="D237" s="215" t="s">
        <v>813</v>
      </c>
      <c r="E237" s="211">
        <v>0.97</v>
      </c>
      <c r="F237" s="211">
        <v>0.98</v>
      </c>
      <c r="G237" s="211">
        <v>0.97</v>
      </c>
      <c r="H237" s="195">
        <v>-1.0204081632653071E-2</v>
      </c>
      <c r="I237" s="207"/>
      <c r="J237" s="207"/>
      <c r="K237" s="207"/>
    </row>
    <row r="238" spans="1:11" ht="30" customHeight="1" x14ac:dyDescent="0.4">
      <c r="A238" s="380"/>
      <c r="B238" s="97"/>
      <c r="C238" s="754"/>
      <c r="D238" s="215" t="s">
        <v>814</v>
      </c>
      <c r="E238" s="211">
        <v>1</v>
      </c>
      <c r="F238" s="211">
        <v>1.01</v>
      </c>
      <c r="G238" s="211">
        <v>0.96</v>
      </c>
      <c r="H238" s="195">
        <v>-4.9504950495049549E-2</v>
      </c>
      <c r="I238" s="207"/>
      <c r="J238" s="207"/>
      <c r="K238" s="207"/>
    </row>
    <row r="239" spans="1:11" ht="30" customHeight="1" x14ac:dyDescent="0.4">
      <c r="A239" s="380"/>
      <c r="B239" s="97"/>
      <c r="C239" s="754"/>
      <c r="D239" s="215" t="s">
        <v>815</v>
      </c>
      <c r="E239" s="211">
        <v>0.83</v>
      </c>
      <c r="F239" s="211">
        <v>0.81</v>
      </c>
      <c r="G239" s="211">
        <v>0.87</v>
      </c>
      <c r="H239" s="195">
        <v>7.4074074074074001E-2</v>
      </c>
      <c r="I239" s="207"/>
      <c r="J239" s="207"/>
      <c r="K239" s="207"/>
    </row>
    <row r="240" spans="1:11" ht="30" customHeight="1" x14ac:dyDescent="0.4">
      <c r="A240" s="380"/>
      <c r="B240" s="97"/>
      <c r="C240" s="754"/>
      <c r="D240" s="215" t="s">
        <v>816</v>
      </c>
      <c r="E240" s="211">
        <v>0.86</v>
      </c>
      <c r="F240" s="211">
        <v>0.86</v>
      </c>
      <c r="G240" s="211">
        <v>0.85</v>
      </c>
      <c r="H240" s="195">
        <v>-1.1627906976744196E-2</v>
      </c>
      <c r="I240" s="207"/>
      <c r="J240" s="207"/>
      <c r="K240" s="207"/>
    </row>
    <row r="241" spans="1:11" ht="30" customHeight="1" x14ac:dyDescent="0.4">
      <c r="A241" s="380"/>
      <c r="B241" s="97"/>
      <c r="C241" s="754"/>
      <c r="D241" s="215" t="s">
        <v>817</v>
      </c>
      <c r="E241" s="211">
        <v>0.97</v>
      </c>
      <c r="F241" s="211">
        <v>1.01</v>
      </c>
      <c r="G241" s="211">
        <v>0.99</v>
      </c>
      <c r="H241" s="195">
        <v>-1.980198019801982E-2</v>
      </c>
      <c r="I241" s="207"/>
      <c r="J241" s="207"/>
      <c r="K241" s="207"/>
    </row>
    <row r="242" spans="1:11" ht="69" customHeight="1" x14ac:dyDescent="0.4">
      <c r="A242" s="380"/>
      <c r="B242" s="97"/>
      <c r="C242" s="754"/>
      <c r="D242" s="215" t="s">
        <v>818</v>
      </c>
      <c r="E242" s="211">
        <v>1.18</v>
      </c>
      <c r="F242" s="194" t="s">
        <v>122</v>
      </c>
      <c r="G242" s="194" t="s">
        <v>122</v>
      </c>
      <c r="H242" s="225" t="s">
        <v>122</v>
      </c>
      <c r="I242" s="749" t="s">
        <v>829</v>
      </c>
      <c r="J242" s="749"/>
      <c r="K242" s="749"/>
    </row>
    <row r="243" spans="1:11" ht="22.95" customHeight="1" x14ac:dyDescent="0.4">
      <c r="A243" s="380"/>
      <c r="B243" s="97"/>
      <c r="C243" s="754"/>
      <c r="D243" s="339" t="s">
        <v>819</v>
      </c>
      <c r="E243" s="562">
        <v>0.93</v>
      </c>
      <c r="F243" s="562">
        <v>0.94</v>
      </c>
      <c r="G243" s="562">
        <v>1.05</v>
      </c>
      <c r="H243" s="195">
        <v>0.11702127659574479</v>
      </c>
      <c r="I243" s="207"/>
      <c r="J243" s="454"/>
      <c r="K243" s="454"/>
    </row>
    <row r="244" spans="1:11" ht="30" customHeight="1" x14ac:dyDescent="0.4">
      <c r="A244" s="380"/>
      <c r="B244" s="97"/>
      <c r="C244" s="754"/>
      <c r="D244" s="336" t="s">
        <v>255</v>
      </c>
      <c r="E244" s="605">
        <v>2023</v>
      </c>
      <c r="F244" s="605">
        <v>2024</v>
      </c>
      <c r="G244" s="605">
        <v>2025</v>
      </c>
      <c r="H244" s="605" t="s">
        <v>179</v>
      </c>
      <c r="I244" s="605" t="s">
        <v>180</v>
      </c>
      <c r="J244" s="207"/>
      <c r="K244" s="207"/>
    </row>
    <row r="245" spans="1:11" ht="30" customHeight="1" x14ac:dyDescent="0.4">
      <c r="A245" s="380"/>
      <c r="B245" s="97"/>
      <c r="C245" s="754"/>
      <c r="D245" s="215" t="s">
        <v>810</v>
      </c>
      <c r="E245" s="562" t="s">
        <v>122</v>
      </c>
      <c r="F245" s="562" t="s">
        <v>122</v>
      </c>
      <c r="G245" s="562" t="s">
        <v>122</v>
      </c>
      <c r="H245" s="225" t="s">
        <v>122</v>
      </c>
      <c r="I245" s="207"/>
      <c r="J245" s="207"/>
      <c r="K245" s="207"/>
    </row>
    <row r="246" spans="1:11" ht="30" customHeight="1" x14ac:dyDescent="0.4">
      <c r="A246" s="380"/>
      <c r="B246" s="97"/>
      <c r="C246" s="754"/>
      <c r="D246" s="215" t="s">
        <v>812</v>
      </c>
      <c r="E246" s="562" t="s">
        <v>122</v>
      </c>
      <c r="F246" s="562" t="s">
        <v>122</v>
      </c>
      <c r="G246" s="562" t="s">
        <v>122</v>
      </c>
      <c r="H246" s="225" t="s">
        <v>122</v>
      </c>
      <c r="I246" s="207"/>
      <c r="J246" s="207"/>
      <c r="K246" s="207"/>
    </row>
    <row r="247" spans="1:11" ht="30" customHeight="1" x14ac:dyDescent="0.4">
      <c r="A247" s="380"/>
      <c r="B247" s="97"/>
      <c r="C247" s="754"/>
      <c r="D247" s="215" t="s">
        <v>813</v>
      </c>
      <c r="E247" s="562" t="s">
        <v>122</v>
      </c>
      <c r="F247" s="562" t="s">
        <v>122</v>
      </c>
      <c r="G247" s="562" t="s">
        <v>122</v>
      </c>
      <c r="H247" s="225" t="s">
        <v>122</v>
      </c>
      <c r="I247" s="207"/>
      <c r="J247" s="207"/>
      <c r="K247" s="207"/>
    </row>
    <row r="248" spans="1:11" ht="30" customHeight="1" x14ac:dyDescent="0.4">
      <c r="A248" s="380"/>
      <c r="B248" s="97"/>
      <c r="C248" s="754"/>
      <c r="D248" s="215" t="s">
        <v>814</v>
      </c>
      <c r="E248" s="562" t="s">
        <v>122</v>
      </c>
      <c r="F248" s="562" t="s">
        <v>122</v>
      </c>
      <c r="G248" s="211">
        <v>0.98</v>
      </c>
      <c r="H248" s="225" t="s">
        <v>122</v>
      </c>
      <c r="I248" s="207"/>
      <c r="J248" s="207"/>
      <c r="K248" s="207"/>
    </row>
    <row r="249" spans="1:11" ht="30" customHeight="1" x14ac:dyDescent="0.4">
      <c r="A249" s="380"/>
      <c r="B249" s="97"/>
      <c r="C249" s="754"/>
      <c r="D249" s="215" t="s">
        <v>815</v>
      </c>
      <c r="E249" s="562" t="s">
        <v>122</v>
      </c>
      <c r="F249" s="562" t="s">
        <v>122</v>
      </c>
      <c r="G249" s="211">
        <v>0.73</v>
      </c>
      <c r="H249" s="225" t="s">
        <v>122</v>
      </c>
      <c r="I249" s="207"/>
      <c r="J249" s="207"/>
      <c r="K249" s="207"/>
    </row>
    <row r="250" spans="1:11" ht="30" customHeight="1" x14ac:dyDescent="0.4">
      <c r="A250" s="380"/>
      <c r="B250" s="97"/>
      <c r="C250" s="754"/>
      <c r="D250" s="215" t="s">
        <v>816</v>
      </c>
      <c r="E250" s="562" t="s">
        <v>122</v>
      </c>
      <c r="F250" s="562" t="s">
        <v>122</v>
      </c>
      <c r="G250" s="211">
        <v>0.66</v>
      </c>
      <c r="H250" s="225" t="s">
        <v>122</v>
      </c>
      <c r="I250" s="207"/>
      <c r="J250" s="207"/>
      <c r="K250" s="207"/>
    </row>
    <row r="251" spans="1:11" ht="30" customHeight="1" x14ac:dyDescent="0.4">
      <c r="A251" s="380"/>
      <c r="B251" s="97"/>
      <c r="C251" s="754"/>
      <c r="D251" s="215" t="s">
        <v>817</v>
      </c>
      <c r="E251" s="562" t="s">
        <v>122</v>
      </c>
      <c r="F251" s="562" t="s">
        <v>122</v>
      </c>
      <c r="G251" s="562" t="s">
        <v>122</v>
      </c>
      <c r="H251" s="225" t="s">
        <v>122</v>
      </c>
      <c r="I251" s="207"/>
      <c r="J251" s="207"/>
      <c r="K251" s="207"/>
    </row>
    <row r="252" spans="1:11" ht="30" customHeight="1" x14ac:dyDescent="0.4">
      <c r="A252" s="380"/>
      <c r="B252" s="97"/>
      <c r="C252" s="754"/>
      <c r="D252" s="215" t="s">
        <v>818</v>
      </c>
      <c r="E252" s="562" t="s">
        <v>122</v>
      </c>
      <c r="F252" s="194" t="s">
        <v>122</v>
      </c>
      <c r="G252" s="194" t="s">
        <v>122</v>
      </c>
      <c r="H252" s="225" t="s">
        <v>122</v>
      </c>
      <c r="I252" s="207"/>
      <c r="J252" s="207"/>
      <c r="K252" s="207"/>
    </row>
    <row r="253" spans="1:11" ht="30" customHeight="1" x14ac:dyDescent="0.4">
      <c r="A253" s="380"/>
      <c r="B253" s="97"/>
      <c r="C253" s="754"/>
      <c r="D253" s="339" t="s">
        <v>819</v>
      </c>
      <c r="E253" s="562" t="s">
        <v>122</v>
      </c>
      <c r="F253" s="562" t="s">
        <v>122</v>
      </c>
      <c r="G253" s="562" t="s">
        <v>122</v>
      </c>
      <c r="H253" s="225" t="s">
        <v>122</v>
      </c>
      <c r="I253" s="207"/>
      <c r="J253" s="207"/>
      <c r="K253" s="207"/>
    </row>
    <row r="254" spans="1:11" ht="30" customHeight="1" x14ac:dyDescent="0.4">
      <c r="A254" s="380"/>
      <c r="B254" s="97"/>
      <c r="C254" s="754"/>
      <c r="D254" s="336" t="s">
        <v>257</v>
      </c>
      <c r="E254" s="605">
        <v>2023</v>
      </c>
      <c r="F254" s="605">
        <v>2024</v>
      </c>
      <c r="G254" s="605">
        <v>2025</v>
      </c>
      <c r="H254" s="605" t="s">
        <v>179</v>
      </c>
      <c r="I254" s="605" t="s">
        <v>180</v>
      </c>
      <c r="J254" s="207"/>
      <c r="K254" s="207"/>
    </row>
    <row r="255" spans="1:11" ht="30" customHeight="1" x14ac:dyDescent="0.4">
      <c r="A255" s="380"/>
      <c r="B255" s="97"/>
      <c r="C255" s="754"/>
      <c r="D255" s="215" t="s">
        <v>810</v>
      </c>
      <c r="E255" s="562" t="s">
        <v>122</v>
      </c>
      <c r="F255" s="562" t="s">
        <v>122</v>
      </c>
      <c r="G255" s="211">
        <v>0</v>
      </c>
      <c r="H255" s="225" t="s">
        <v>122</v>
      </c>
      <c r="I255" s="207"/>
      <c r="J255" s="207"/>
      <c r="K255" s="207"/>
    </row>
    <row r="256" spans="1:11" ht="30" customHeight="1" x14ac:dyDescent="0.4">
      <c r="A256" s="380"/>
      <c r="B256" s="97"/>
      <c r="C256" s="754"/>
      <c r="D256" s="215" t="s">
        <v>812</v>
      </c>
      <c r="E256" s="211">
        <v>0.53</v>
      </c>
      <c r="F256" s="211">
        <v>0.81</v>
      </c>
      <c r="G256" s="211">
        <v>0.63</v>
      </c>
      <c r="H256" s="195">
        <v>-0.22222222222222227</v>
      </c>
      <c r="I256" s="207"/>
      <c r="J256" s="207"/>
      <c r="K256" s="207"/>
    </row>
    <row r="257" spans="1:11" ht="30" customHeight="1" x14ac:dyDescent="0.4">
      <c r="A257" s="380"/>
      <c r="B257" s="97"/>
      <c r="C257" s="754"/>
      <c r="D257" s="215" t="s">
        <v>813</v>
      </c>
      <c r="E257" s="211">
        <v>0.79</v>
      </c>
      <c r="F257" s="211">
        <v>0.82</v>
      </c>
      <c r="G257" s="211">
        <v>0.8</v>
      </c>
      <c r="H257" s="195">
        <v>-2.4390243902438911E-2</v>
      </c>
      <c r="I257" s="207"/>
      <c r="J257" s="207"/>
      <c r="K257" s="207"/>
    </row>
    <row r="258" spans="1:11" ht="30" customHeight="1" x14ac:dyDescent="0.4">
      <c r="A258" s="380"/>
      <c r="B258" s="97"/>
      <c r="C258" s="754"/>
      <c r="D258" s="215" t="s">
        <v>814</v>
      </c>
      <c r="E258" s="211">
        <v>1.04</v>
      </c>
      <c r="F258" s="211">
        <v>1.1499999999999999</v>
      </c>
      <c r="G258" s="211">
        <v>1.07</v>
      </c>
      <c r="H258" s="195">
        <v>-6.9565217391304224E-2</v>
      </c>
      <c r="I258" s="207"/>
      <c r="J258" s="207"/>
      <c r="K258" s="207"/>
    </row>
    <row r="259" spans="1:11" ht="30" customHeight="1" x14ac:dyDescent="0.4">
      <c r="A259" s="380"/>
      <c r="B259" s="97"/>
      <c r="C259" s="754"/>
      <c r="D259" s="215" t="s">
        <v>815</v>
      </c>
      <c r="E259" s="211">
        <v>0.74</v>
      </c>
      <c r="F259" s="211">
        <v>1.02</v>
      </c>
      <c r="G259" s="211">
        <v>0.99</v>
      </c>
      <c r="H259" s="195">
        <v>-2.9411764705882377E-2</v>
      </c>
      <c r="I259" s="207"/>
      <c r="J259" s="207"/>
      <c r="K259" s="207"/>
    </row>
    <row r="260" spans="1:11" ht="30" customHeight="1" x14ac:dyDescent="0.4">
      <c r="A260" s="380"/>
      <c r="B260" s="97"/>
      <c r="C260" s="754"/>
      <c r="D260" s="215" t="s">
        <v>816</v>
      </c>
      <c r="E260" s="211">
        <v>0.98</v>
      </c>
      <c r="F260" s="211">
        <v>0.94</v>
      </c>
      <c r="G260" s="211">
        <v>0.96</v>
      </c>
      <c r="H260" s="195">
        <v>2.1276595744680871E-2</v>
      </c>
      <c r="I260" s="207"/>
      <c r="J260" s="207"/>
      <c r="K260" s="207"/>
    </row>
    <row r="261" spans="1:11" ht="30" customHeight="1" x14ac:dyDescent="0.4">
      <c r="A261" s="380"/>
      <c r="B261" s="97"/>
      <c r="C261" s="754"/>
      <c r="D261" s="215" t="s">
        <v>817</v>
      </c>
      <c r="E261" s="562" t="s">
        <v>122</v>
      </c>
      <c r="F261" s="562" t="s">
        <v>122</v>
      </c>
      <c r="G261" s="562" t="s">
        <v>122</v>
      </c>
      <c r="H261" s="225" t="s">
        <v>122</v>
      </c>
      <c r="I261" s="207"/>
      <c r="J261" s="207"/>
      <c r="K261" s="207"/>
    </row>
    <row r="262" spans="1:11" ht="30" customHeight="1" x14ac:dyDescent="0.4">
      <c r="A262" s="380"/>
      <c r="B262" s="97"/>
      <c r="C262" s="754"/>
      <c r="D262" s="215" t="s">
        <v>818</v>
      </c>
      <c r="E262" s="211">
        <v>1</v>
      </c>
      <c r="F262" s="194" t="s">
        <v>122</v>
      </c>
      <c r="G262" s="194" t="s">
        <v>122</v>
      </c>
      <c r="H262" s="225" t="s">
        <v>122</v>
      </c>
      <c r="I262" s="207"/>
      <c r="J262" s="207"/>
      <c r="K262" s="207"/>
    </row>
    <row r="263" spans="1:11" ht="30" customHeight="1" x14ac:dyDescent="0.4">
      <c r="A263" s="380"/>
      <c r="B263" s="97"/>
      <c r="C263" s="754"/>
      <c r="D263" s="339" t="s">
        <v>819</v>
      </c>
      <c r="E263" s="211">
        <v>0.98</v>
      </c>
      <c r="F263" s="211">
        <v>1.05</v>
      </c>
      <c r="G263" s="211">
        <v>1</v>
      </c>
      <c r="H263" s="195">
        <v>-4.7619047619047658E-2</v>
      </c>
      <c r="I263" s="207"/>
      <c r="J263" s="207"/>
      <c r="K263" s="207"/>
    </row>
    <row r="264" spans="1:11" ht="30" customHeight="1" x14ac:dyDescent="0.4">
      <c r="A264" s="380"/>
      <c r="B264" s="97"/>
      <c r="C264" s="754"/>
      <c r="D264" s="336" t="s">
        <v>258</v>
      </c>
      <c r="E264" s="605">
        <v>2023</v>
      </c>
      <c r="F264" s="605">
        <v>2024</v>
      </c>
      <c r="G264" s="605">
        <v>2025</v>
      </c>
      <c r="H264" s="605" t="s">
        <v>179</v>
      </c>
      <c r="I264" s="605" t="s">
        <v>180</v>
      </c>
      <c r="J264" s="207"/>
      <c r="K264" s="207"/>
    </row>
    <row r="265" spans="1:11" ht="30" customHeight="1" x14ac:dyDescent="0.4">
      <c r="A265" s="380"/>
      <c r="B265" s="97"/>
      <c r="C265" s="754"/>
      <c r="D265" s="215" t="s">
        <v>810</v>
      </c>
      <c r="E265" s="562" t="s">
        <v>122</v>
      </c>
      <c r="F265" s="562" t="s">
        <v>122</v>
      </c>
      <c r="G265" s="562" t="s">
        <v>122</v>
      </c>
      <c r="H265" s="225" t="s">
        <v>122</v>
      </c>
      <c r="I265" s="207"/>
      <c r="J265" s="207"/>
      <c r="K265" s="207"/>
    </row>
    <row r="266" spans="1:11" ht="30" customHeight="1" x14ac:dyDescent="0.4">
      <c r="A266" s="380"/>
      <c r="B266" s="97"/>
      <c r="C266" s="754"/>
      <c r="D266" s="215" t="s">
        <v>812</v>
      </c>
      <c r="E266" s="211">
        <v>0.61</v>
      </c>
      <c r="F266" s="211">
        <v>0.75</v>
      </c>
      <c r="G266" s="211">
        <v>0.92</v>
      </c>
      <c r="H266" s="195">
        <v>0.22666666666666671</v>
      </c>
      <c r="I266" s="207"/>
      <c r="J266" s="207"/>
      <c r="K266" s="207"/>
    </row>
    <row r="267" spans="1:11" ht="30" customHeight="1" x14ac:dyDescent="0.4">
      <c r="A267" s="380"/>
      <c r="B267" s="97"/>
      <c r="C267" s="754"/>
      <c r="D267" s="215" t="s">
        <v>813</v>
      </c>
      <c r="E267" s="211">
        <v>0.97</v>
      </c>
      <c r="F267" s="211">
        <v>1.02</v>
      </c>
      <c r="G267" s="211">
        <v>0.98</v>
      </c>
      <c r="H267" s="195">
        <v>-3.9215686274509838E-2</v>
      </c>
      <c r="I267" s="207"/>
      <c r="J267" s="207"/>
      <c r="K267" s="207"/>
    </row>
    <row r="268" spans="1:11" ht="30" customHeight="1" x14ac:dyDescent="0.4">
      <c r="A268" s="380"/>
      <c r="B268" s="97"/>
      <c r="C268" s="754"/>
      <c r="D268" s="215" t="s">
        <v>814</v>
      </c>
      <c r="E268" s="211">
        <v>0.98</v>
      </c>
      <c r="F268" s="211">
        <v>1.02</v>
      </c>
      <c r="G268" s="211">
        <v>1.07</v>
      </c>
      <c r="H268" s="195">
        <v>4.9019607843137296E-2</v>
      </c>
      <c r="I268" s="207"/>
      <c r="J268" s="207"/>
      <c r="K268" s="207"/>
    </row>
    <row r="269" spans="1:11" ht="30" customHeight="1" x14ac:dyDescent="0.4">
      <c r="A269" s="380"/>
      <c r="B269" s="97"/>
      <c r="C269" s="754"/>
      <c r="D269" s="215" t="s">
        <v>815</v>
      </c>
      <c r="E269" s="211">
        <v>0.85</v>
      </c>
      <c r="F269" s="211">
        <v>0.96</v>
      </c>
      <c r="G269" s="211">
        <v>1</v>
      </c>
      <c r="H269" s="195">
        <v>4.1666666666666706E-2</v>
      </c>
      <c r="I269" s="207"/>
      <c r="J269" s="207"/>
      <c r="K269" s="207"/>
    </row>
    <row r="270" spans="1:11" ht="30" customHeight="1" x14ac:dyDescent="0.4">
      <c r="A270" s="380"/>
      <c r="B270" s="97"/>
      <c r="C270" s="754"/>
      <c r="D270" s="215" t="s">
        <v>816</v>
      </c>
      <c r="E270" s="211">
        <v>1</v>
      </c>
      <c r="F270" s="211">
        <v>0.78</v>
      </c>
      <c r="G270" s="211">
        <v>0.75</v>
      </c>
      <c r="H270" s="195">
        <v>-3.8461538461538491E-2</v>
      </c>
      <c r="I270" s="207"/>
      <c r="J270" s="207"/>
      <c r="K270" s="207"/>
    </row>
    <row r="271" spans="1:11" ht="30" customHeight="1" x14ac:dyDescent="0.4">
      <c r="A271" s="380"/>
      <c r="B271" s="97"/>
      <c r="C271" s="754"/>
      <c r="D271" s="215" t="s">
        <v>817</v>
      </c>
      <c r="E271" s="562" t="s">
        <v>122</v>
      </c>
      <c r="F271" s="562" t="s">
        <v>122</v>
      </c>
      <c r="G271" s="211">
        <v>0</v>
      </c>
      <c r="H271" s="225" t="s">
        <v>122</v>
      </c>
      <c r="I271" s="207"/>
      <c r="J271" s="207"/>
      <c r="K271" s="207"/>
    </row>
    <row r="272" spans="1:11" ht="30" customHeight="1" x14ac:dyDescent="0.4">
      <c r="A272" s="380"/>
      <c r="B272" s="97"/>
      <c r="C272" s="754"/>
      <c r="D272" s="215" t="s">
        <v>818</v>
      </c>
      <c r="E272" s="211">
        <v>1</v>
      </c>
      <c r="F272" s="194" t="s">
        <v>122</v>
      </c>
      <c r="G272" s="211">
        <v>0</v>
      </c>
      <c r="H272" s="225" t="s">
        <v>122</v>
      </c>
      <c r="I272" s="207"/>
      <c r="J272" s="207"/>
      <c r="K272" s="207"/>
    </row>
    <row r="273" spans="1:11" ht="30" customHeight="1" x14ac:dyDescent="0.4">
      <c r="A273" s="380"/>
      <c r="B273" s="97"/>
      <c r="C273" s="754"/>
      <c r="D273" s="339" t="s">
        <v>819</v>
      </c>
      <c r="E273" s="562" t="s">
        <v>122</v>
      </c>
      <c r="F273" s="562" t="s">
        <v>122</v>
      </c>
      <c r="G273" s="211">
        <v>0</v>
      </c>
      <c r="H273" s="225" t="s">
        <v>122</v>
      </c>
      <c r="I273" s="207"/>
      <c r="J273" s="207"/>
      <c r="K273" s="207"/>
    </row>
    <row r="274" spans="1:11" ht="30" customHeight="1" x14ac:dyDescent="0.4">
      <c r="A274" s="380"/>
      <c r="B274" s="97"/>
      <c r="C274" s="754"/>
      <c r="D274" s="336" t="s">
        <v>259</v>
      </c>
      <c r="E274" s="605">
        <v>2023</v>
      </c>
      <c r="F274" s="605">
        <v>2024</v>
      </c>
      <c r="G274" s="605">
        <v>2025</v>
      </c>
      <c r="H274" s="605" t="s">
        <v>179</v>
      </c>
      <c r="I274" s="605" t="s">
        <v>180</v>
      </c>
      <c r="J274" s="207"/>
      <c r="K274" s="207"/>
    </row>
    <row r="275" spans="1:11" ht="30" customHeight="1" x14ac:dyDescent="0.4">
      <c r="A275" s="380"/>
      <c r="B275" s="97"/>
      <c r="C275" s="754"/>
      <c r="D275" s="215" t="s">
        <v>810</v>
      </c>
      <c r="E275" s="562" t="s">
        <v>122</v>
      </c>
      <c r="F275" s="562" t="s">
        <v>122</v>
      </c>
      <c r="G275" s="211">
        <v>0</v>
      </c>
      <c r="H275" s="225" t="s">
        <v>122</v>
      </c>
      <c r="I275" s="207"/>
      <c r="J275" s="207"/>
      <c r="K275" s="207"/>
    </row>
    <row r="276" spans="1:11" ht="30" customHeight="1" x14ac:dyDescent="0.4">
      <c r="A276" s="380"/>
      <c r="B276" s="97"/>
      <c r="C276" s="754"/>
      <c r="D276" s="215" t="s">
        <v>812</v>
      </c>
      <c r="E276" s="562" t="s">
        <v>122</v>
      </c>
      <c r="F276" s="211">
        <v>0.72</v>
      </c>
      <c r="G276" s="211">
        <v>0.8</v>
      </c>
      <c r="H276" s="195">
        <v>0.11111111111111122</v>
      </c>
      <c r="I276" s="207"/>
      <c r="J276" s="207"/>
      <c r="K276" s="207"/>
    </row>
    <row r="277" spans="1:11" ht="30" customHeight="1" x14ac:dyDescent="0.4">
      <c r="A277" s="380"/>
      <c r="B277" s="97"/>
      <c r="C277" s="754"/>
      <c r="D277" s="215" t="s">
        <v>813</v>
      </c>
      <c r="E277" s="562" t="s">
        <v>122</v>
      </c>
      <c r="F277" s="211">
        <v>0.89</v>
      </c>
      <c r="G277" s="211">
        <v>0.74</v>
      </c>
      <c r="H277" s="195">
        <v>-0.16853932584269665</v>
      </c>
      <c r="I277" s="207"/>
      <c r="J277" s="207"/>
      <c r="K277" s="207"/>
    </row>
    <row r="278" spans="1:11" ht="30" customHeight="1" x14ac:dyDescent="0.4">
      <c r="A278" s="380"/>
      <c r="B278" s="97"/>
      <c r="C278" s="754"/>
      <c r="D278" s="215" t="s">
        <v>814</v>
      </c>
      <c r="E278" s="562" t="s">
        <v>122</v>
      </c>
      <c r="F278" s="211">
        <v>0.81</v>
      </c>
      <c r="G278" s="211">
        <v>0.83</v>
      </c>
      <c r="H278" s="195">
        <v>2.4691358024691242E-2</v>
      </c>
      <c r="I278" s="207"/>
      <c r="J278" s="207"/>
      <c r="K278" s="207"/>
    </row>
    <row r="279" spans="1:11" ht="30" customHeight="1" x14ac:dyDescent="0.4">
      <c r="A279" s="380"/>
      <c r="B279" s="97"/>
      <c r="C279" s="754"/>
      <c r="D279" s="215" t="s">
        <v>815</v>
      </c>
      <c r="E279" s="562" t="s">
        <v>122</v>
      </c>
      <c r="F279" s="211">
        <v>0.63</v>
      </c>
      <c r="G279" s="211">
        <v>0.8</v>
      </c>
      <c r="H279" s="195">
        <v>0.26984126984126988</v>
      </c>
      <c r="I279" s="207"/>
      <c r="J279" s="207"/>
      <c r="K279" s="207"/>
    </row>
    <row r="280" spans="1:11" ht="30" customHeight="1" x14ac:dyDescent="0.4">
      <c r="A280" s="380"/>
      <c r="B280" s="97"/>
      <c r="C280" s="754"/>
      <c r="D280" s="215" t="s">
        <v>816</v>
      </c>
      <c r="E280" s="562" t="s">
        <v>122</v>
      </c>
      <c r="F280" s="211">
        <v>0.88</v>
      </c>
      <c r="G280" s="211">
        <v>0.82</v>
      </c>
      <c r="H280" s="195">
        <v>-6.8181818181818246E-2</v>
      </c>
      <c r="I280" s="207"/>
      <c r="J280" s="207"/>
      <c r="K280" s="207"/>
    </row>
    <row r="281" spans="1:11" ht="30" customHeight="1" x14ac:dyDescent="0.4">
      <c r="A281" s="380"/>
      <c r="B281" s="97"/>
      <c r="C281" s="754"/>
      <c r="D281" s="215" t="s">
        <v>817</v>
      </c>
      <c r="E281" s="562" t="s">
        <v>122</v>
      </c>
      <c r="F281" s="562" t="s">
        <v>122</v>
      </c>
      <c r="G281" s="562" t="s">
        <v>122</v>
      </c>
      <c r="H281" s="225" t="s">
        <v>122</v>
      </c>
      <c r="I281" s="207"/>
      <c r="J281" s="207"/>
      <c r="K281" s="207"/>
    </row>
    <row r="282" spans="1:11" ht="30" customHeight="1" x14ac:dyDescent="0.4">
      <c r="A282" s="380"/>
      <c r="B282" s="97"/>
      <c r="C282" s="754"/>
      <c r="D282" s="215" t="s">
        <v>818</v>
      </c>
      <c r="E282" s="562" t="s">
        <v>122</v>
      </c>
      <c r="F282" s="194" t="s">
        <v>122</v>
      </c>
      <c r="G282" s="194" t="s">
        <v>122</v>
      </c>
      <c r="H282" s="225" t="s">
        <v>122</v>
      </c>
      <c r="I282" s="207"/>
      <c r="J282" s="207"/>
      <c r="K282" s="207"/>
    </row>
    <row r="283" spans="1:11" ht="30" customHeight="1" thickBot="1" x14ac:dyDescent="0.45">
      <c r="A283" s="380"/>
      <c r="B283" s="97"/>
      <c r="C283" s="751"/>
      <c r="D283" s="282" t="s">
        <v>819</v>
      </c>
      <c r="E283" s="562" t="s">
        <v>122</v>
      </c>
      <c r="F283" s="633">
        <v>1.07</v>
      </c>
      <c r="G283" s="633">
        <v>0.02</v>
      </c>
      <c r="H283" s="195">
        <v>-0.98130841121495327</v>
      </c>
      <c r="I283" s="207"/>
      <c r="J283" s="207"/>
      <c r="K283" s="207"/>
    </row>
    <row r="284" spans="1:11" ht="16.8" x14ac:dyDescent="0.4">
      <c r="A284" s="380"/>
      <c r="B284" s="417"/>
      <c r="C284" s="181"/>
      <c r="D284" s="229"/>
      <c r="E284" s="229"/>
      <c r="F284" s="229"/>
      <c r="G284" s="229"/>
      <c r="H284" s="229"/>
      <c r="I284" s="229"/>
      <c r="J284" s="232"/>
      <c r="K284" s="232"/>
    </row>
    <row r="285" spans="1:11" ht="30" customHeight="1" x14ac:dyDescent="0.4">
      <c r="A285" s="380"/>
      <c r="B285" s="97"/>
      <c r="C285" s="700" t="s">
        <v>830</v>
      </c>
      <c r="D285" s="397" t="s">
        <v>252</v>
      </c>
      <c r="E285" s="605">
        <v>2023</v>
      </c>
      <c r="F285" s="605">
        <v>2024</v>
      </c>
      <c r="G285" s="605">
        <v>2025</v>
      </c>
      <c r="H285" s="605" t="s">
        <v>179</v>
      </c>
      <c r="I285" s="605" t="s">
        <v>180</v>
      </c>
      <c r="J285" s="294"/>
      <c r="K285" s="294"/>
    </row>
    <row r="286" spans="1:11" ht="30" customHeight="1" x14ac:dyDescent="0.4">
      <c r="A286" s="380"/>
      <c r="B286" s="97"/>
      <c r="C286" s="700"/>
      <c r="D286" s="215" t="s">
        <v>810</v>
      </c>
      <c r="E286" s="562" t="s">
        <v>122</v>
      </c>
      <c r="F286" s="562" t="s">
        <v>122</v>
      </c>
      <c r="G286" s="562" t="s">
        <v>122</v>
      </c>
      <c r="H286" s="194" t="s">
        <v>122</v>
      </c>
      <c r="I286" s="207"/>
      <c r="J286" s="294"/>
      <c r="K286" s="294"/>
    </row>
    <row r="287" spans="1:11" ht="30" customHeight="1" x14ac:dyDescent="0.4">
      <c r="A287" s="380"/>
      <c r="B287" s="97"/>
      <c r="C287" s="700"/>
      <c r="D287" s="215" t="s">
        <v>812</v>
      </c>
      <c r="E287" s="211">
        <v>0.35</v>
      </c>
      <c r="F287" s="211">
        <v>0.83</v>
      </c>
      <c r="G287" s="211">
        <v>0.72</v>
      </c>
      <c r="H287" s="195">
        <v>-0.13253012048192769</v>
      </c>
      <c r="I287" s="207"/>
      <c r="J287" s="207"/>
      <c r="K287" s="207"/>
    </row>
    <row r="288" spans="1:11" ht="30" customHeight="1" x14ac:dyDescent="0.4">
      <c r="A288" s="380"/>
      <c r="B288" s="97"/>
      <c r="C288" s="700"/>
      <c r="D288" s="215" t="s">
        <v>813</v>
      </c>
      <c r="E288" s="211">
        <v>0.81</v>
      </c>
      <c r="F288" s="211">
        <v>0.96</v>
      </c>
      <c r="G288" s="211">
        <v>1.06</v>
      </c>
      <c r="H288" s="195">
        <v>0.10416666666666677</v>
      </c>
      <c r="I288" s="207"/>
      <c r="J288" s="207"/>
      <c r="K288" s="207"/>
    </row>
    <row r="289" spans="1:11" ht="30" customHeight="1" x14ac:dyDescent="0.4">
      <c r="A289" s="380"/>
      <c r="B289" s="97"/>
      <c r="C289" s="700"/>
      <c r="D289" s="215" t="s">
        <v>814</v>
      </c>
      <c r="E289" s="211">
        <v>0.98</v>
      </c>
      <c r="F289" s="211">
        <v>0.98</v>
      </c>
      <c r="G289" s="211">
        <v>1.07</v>
      </c>
      <c r="H289" s="195">
        <v>9.1836734693877639E-2</v>
      </c>
      <c r="I289" s="207"/>
      <c r="J289" s="207"/>
      <c r="K289" s="207"/>
    </row>
    <row r="290" spans="1:11" ht="30" customHeight="1" x14ac:dyDescent="0.4">
      <c r="A290" s="380"/>
      <c r="B290" s="97"/>
      <c r="C290" s="700"/>
      <c r="D290" s="215" t="s">
        <v>815</v>
      </c>
      <c r="E290" s="211">
        <v>0.35</v>
      </c>
      <c r="F290" s="211">
        <v>0.92</v>
      </c>
      <c r="G290" s="211">
        <v>1.07</v>
      </c>
      <c r="H290" s="195">
        <v>0.1630434782608696</v>
      </c>
      <c r="I290" s="207"/>
      <c r="J290" s="207"/>
      <c r="K290" s="207"/>
    </row>
    <row r="291" spans="1:11" ht="30" customHeight="1" x14ac:dyDescent="0.4">
      <c r="A291" s="380"/>
      <c r="B291" s="97"/>
      <c r="C291" s="700"/>
      <c r="D291" s="215" t="s">
        <v>816</v>
      </c>
      <c r="E291" s="211">
        <v>0.69</v>
      </c>
      <c r="F291" s="211">
        <v>0.92</v>
      </c>
      <c r="G291" s="211">
        <v>0.83</v>
      </c>
      <c r="H291" s="195">
        <v>-9.7826086956521827E-2</v>
      </c>
      <c r="I291" s="207"/>
      <c r="J291" s="207"/>
      <c r="K291" s="207"/>
    </row>
    <row r="292" spans="1:11" ht="30" customHeight="1" x14ac:dyDescent="0.4">
      <c r="A292" s="380"/>
      <c r="B292" s="97"/>
      <c r="C292" s="700"/>
      <c r="D292" s="215" t="s">
        <v>817</v>
      </c>
      <c r="E292" s="562" t="s">
        <v>122</v>
      </c>
      <c r="F292" s="562" t="s">
        <v>122</v>
      </c>
      <c r="G292" s="562" t="s">
        <v>122</v>
      </c>
      <c r="H292" s="194" t="s">
        <v>122</v>
      </c>
      <c r="I292" s="207"/>
      <c r="J292" s="207"/>
      <c r="K292" s="207"/>
    </row>
    <row r="293" spans="1:11" ht="30" customHeight="1" x14ac:dyDescent="0.4">
      <c r="A293" s="380"/>
      <c r="B293" s="97"/>
      <c r="C293" s="700"/>
      <c r="D293" s="215" t="s">
        <v>818</v>
      </c>
      <c r="E293" s="562" t="s">
        <v>122</v>
      </c>
      <c r="F293" s="194" t="s">
        <v>122</v>
      </c>
      <c r="G293" s="194" t="s">
        <v>122</v>
      </c>
      <c r="H293" s="194" t="s">
        <v>122</v>
      </c>
      <c r="I293" s="207"/>
      <c r="J293" s="207"/>
      <c r="K293" s="207"/>
    </row>
    <row r="294" spans="1:11" ht="30" customHeight="1" x14ac:dyDescent="0.4">
      <c r="A294" s="380"/>
      <c r="B294" s="97"/>
      <c r="C294" s="700"/>
      <c r="D294" s="215" t="s">
        <v>819</v>
      </c>
      <c r="E294" s="562" t="s">
        <v>122</v>
      </c>
      <c r="F294" s="562" t="s">
        <v>122</v>
      </c>
      <c r="G294" s="562" t="s">
        <v>122</v>
      </c>
      <c r="H294" s="194" t="s">
        <v>122</v>
      </c>
      <c r="I294" s="207"/>
      <c r="J294" s="207"/>
      <c r="K294" s="207"/>
    </row>
    <row r="295" spans="1:11" ht="30" customHeight="1" x14ac:dyDescent="0.4">
      <c r="A295" s="380"/>
      <c r="B295" s="97"/>
      <c r="C295" s="700"/>
      <c r="D295" s="392" t="s">
        <v>254</v>
      </c>
      <c r="E295" s="605">
        <v>2023</v>
      </c>
      <c r="F295" s="605">
        <v>2024</v>
      </c>
      <c r="G295" s="605">
        <v>2025</v>
      </c>
      <c r="H295" s="605" t="s">
        <v>179</v>
      </c>
      <c r="I295" s="605" t="s">
        <v>180</v>
      </c>
      <c r="J295" s="207"/>
      <c r="K295" s="207"/>
    </row>
    <row r="296" spans="1:11" ht="30" customHeight="1" x14ac:dyDescent="0.4">
      <c r="A296" s="380"/>
      <c r="B296" s="97"/>
      <c r="C296" s="700"/>
      <c r="D296" s="221" t="s">
        <v>810</v>
      </c>
      <c r="E296" s="211">
        <v>0.82</v>
      </c>
      <c r="F296" s="211">
        <v>0.65</v>
      </c>
      <c r="G296" s="211">
        <v>0.65</v>
      </c>
      <c r="H296" s="195">
        <v>0</v>
      </c>
      <c r="I296" s="207"/>
      <c r="J296" s="207"/>
      <c r="K296" s="207"/>
    </row>
    <row r="297" spans="1:11" ht="30" customHeight="1" x14ac:dyDescent="0.4">
      <c r="A297" s="380"/>
      <c r="B297" s="97"/>
      <c r="C297" s="700"/>
      <c r="D297" s="215" t="s">
        <v>812</v>
      </c>
      <c r="E297" s="211">
        <v>0.9</v>
      </c>
      <c r="F297" s="211">
        <v>0.94</v>
      </c>
      <c r="G297" s="211">
        <v>0.83</v>
      </c>
      <c r="H297" s="195">
        <v>-0.11702127659574467</v>
      </c>
      <c r="I297" s="207"/>
      <c r="J297" s="207"/>
      <c r="K297" s="207"/>
    </row>
    <row r="298" spans="1:11" ht="30" customHeight="1" x14ac:dyDescent="0.4">
      <c r="A298" s="380"/>
      <c r="B298" s="97"/>
      <c r="C298" s="700"/>
      <c r="D298" s="215" t="s">
        <v>813</v>
      </c>
      <c r="E298" s="211">
        <v>0.96</v>
      </c>
      <c r="F298" s="211">
        <v>0.98</v>
      </c>
      <c r="G298" s="211">
        <v>1.01</v>
      </c>
      <c r="H298" s="195">
        <v>3.0612244897959211E-2</v>
      </c>
      <c r="I298" s="207"/>
      <c r="J298" s="207"/>
      <c r="K298" s="207"/>
    </row>
    <row r="299" spans="1:11" ht="30" customHeight="1" x14ac:dyDescent="0.4">
      <c r="A299" s="380"/>
      <c r="B299" s="97"/>
      <c r="C299" s="700"/>
      <c r="D299" s="215" t="s">
        <v>814</v>
      </c>
      <c r="E299" s="211">
        <v>1.03</v>
      </c>
      <c r="F299" s="211">
        <v>0.99</v>
      </c>
      <c r="G299" s="211">
        <v>0.93</v>
      </c>
      <c r="H299" s="195">
        <v>-6.0606060606060545E-2</v>
      </c>
      <c r="I299" s="207"/>
      <c r="J299" s="207"/>
      <c r="K299" s="207"/>
    </row>
    <row r="300" spans="1:11" ht="30" customHeight="1" x14ac:dyDescent="0.4">
      <c r="A300" s="380"/>
      <c r="B300" s="97"/>
      <c r="C300" s="700"/>
      <c r="D300" s="215" t="s">
        <v>815</v>
      </c>
      <c r="E300" s="211">
        <v>0.81</v>
      </c>
      <c r="F300" s="211">
        <v>0.79</v>
      </c>
      <c r="G300" s="211">
        <v>0.82</v>
      </c>
      <c r="H300" s="195">
        <v>3.7974683544303688E-2</v>
      </c>
      <c r="I300" s="207"/>
      <c r="J300" s="207"/>
      <c r="K300" s="207"/>
    </row>
    <row r="301" spans="1:11" ht="30" customHeight="1" x14ac:dyDescent="0.4">
      <c r="A301" s="380"/>
      <c r="B301" s="97"/>
      <c r="C301" s="700"/>
      <c r="D301" s="215" t="s">
        <v>816</v>
      </c>
      <c r="E301" s="211">
        <v>0.79</v>
      </c>
      <c r="F301" s="211">
        <v>0.78</v>
      </c>
      <c r="G301" s="211">
        <v>0.87</v>
      </c>
      <c r="H301" s="195">
        <v>0.11538461538461534</v>
      </c>
      <c r="I301" s="207"/>
      <c r="J301" s="207"/>
      <c r="K301" s="207"/>
    </row>
    <row r="302" spans="1:11" ht="30" customHeight="1" x14ac:dyDescent="0.4">
      <c r="A302" s="380"/>
      <c r="B302" s="97"/>
      <c r="C302" s="700"/>
      <c r="D302" s="215" t="s">
        <v>817</v>
      </c>
      <c r="E302" s="211">
        <v>0.93</v>
      </c>
      <c r="F302" s="211">
        <v>0.97</v>
      </c>
      <c r="G302" s="211">
        <v>0.96</v>
      </c>
      <c r="H302" s="195">
        <v>-1.0309278350515474E-2</v>
      </c>
      <c r="I302" s="207"/>
      <c r="J302" s="207"/>
      <c r="K302" s="207"/>
    </row>
    <row r="303" spans="1:11" ht="30" customHeight="1" x14ac:dyDescent="0.4">
      <c r="A303" s="380"/>
      <c r="B303" s="97"/>
      <c r="C303" s="700"/>
      <c r="D303" s="215" t="s">
        <v>818</v>
      </c>
      <c r="E303" s="211">
        <v>1.18</v>
      </c>
      <c r="F303" s="194" t="s">
        <v>122</v>
      </c>
      <c r="G303" s="194" t="s">
        <v>122</v>
      </c>
      <c r="H303" s="195" t="s">
        <v>122</v>
      </c>
      <c r="I303" s="207"/>
      <c r="J303" s="207"/>
      <c r="K303" s="207"/>
    </row>
    <row r="304" spans="1:11" ht="30" customHeight="1" x14ac:dyDescent="0.4">
      <c r="A304" s="380"/>
      <c r="B304" s="97"/>
      <c r="C304" s="700"/>
      <c r="D304" s="215" t="s">
        <v>819</v>
      </c>
      <c r="E304" s="211">
        <v>0.98</v>
      </c>
      <c r="F304" s="211">
        <v>0.97</v>
      </c>
      <c r="G304" s="211">
        <v>1.1399999999999999</v>
      </c>
      <c r="H304" s="195">
        <v>0.17525773195876282</v>
      </c>
      <c r="I304" s="207"/>
      <c r="J304" s="207"/>
      <c r="K304" s="207"/>
    </row>
    <row r="305" spans="1:11" ht="30" customHeight="1" x14ac:dyDescent="0.4">
      <c r="A305" s="380"/>
      <c r="B305" s="97"/>
      <c r="C305" s="700"/>
      <c r="D305" s="392" t="s">
        <v>255</v>
      </c>
      <c r="E305" s="605">
        <v>2023</v>
      </c>
      <c r="F305" s="605">
        <v>2024</v>
      </c>
      <c r="G305" s="605">
        <v>2025</v>
      </c>
      <c r="H305" s="605" t="s">
        <v>179</v>
      </c>
      <c r="I305" s="605" t="s">
        <v>180</v>
      </c>
      <c r="J305" s="207"/>
      <c r="K305" s="207"/>
    </row>
    <row r="306" spans="1:11" ht="30" customHeight="1" x14ac:dyDescent="0.4">
      <c r="A306" s="380"/>
      <c r="B306" s="97"/>
      <c r="C306" s="700"/>
      <c r="D306" s="221" t="s">
        <v>810</v>
      </c>
      <c r="E306" s="562" t="s">
        <v>122</v>
      </c>
      <c r="F306" s="562" t="s">
        <v>122</v>
      </c>
      <c r="G306" s="562" t="s">
        <v>122</v>
      </c>
      <c r="H306" s="194" t="s">
        <v>122</v>
      </c>
      <c r="I306" s="207"/>
      <c r="J306" s="207"/>
      <c r="K306" s="207"/>
    </row>
    <row r="307" spans="1:11" ht="30" customHeight="1" x14ac:dyDescent="0.4">
      <c r="A307" s="380"/>
      <c r="B307" s="97"/>
      <c r="C307" s="700"/>
      <c r="D307" s="215" t="s">
        <v>812</v>
      </c>
      <c r="E307" s="562" t="s">
        <v>122</v>
      </c>
      <c r="F307" s="562" t="s">
        <v>122</v>
      </c>
      <c r="G307" s="562" t="s">
        <v>122</v>
      </c>
      <c r="H307" s="194" t="s">
        <v>122</v>
      </c>
      <c r="I307" s="207"/>
      <c r="J307" s="207"/>
      <c r="K307" s="207"/>
    </row>
    <row r="308" spans="1:11" ht="30" customHeight="1" x14ac:dyDescent="0.4">
      <c r="A308" s="380"/>
      <c r="B308" s="97"/>
      <c r="C308" s="700"/>
      <c r="D308" s="215" t="s">
        <v>813</v>
      </c>
      <c r="E308" s="562" t="s">
        <v>122</v>
      </c>
      <c r="F308" s="562" t="s">
        <v>122</v>
      </c>
      <c r="G308" s="562" t="s">
        <v>122</v>
      </c>
      <c r="H308" s="194" t="s">
        <v>122</v>
      </c>
      <c r="I308" s="207"/>
      <c r="J308" s="207"/>
      <c r="K308" s="207"/>
    </row>
    <row r="309" spans="1:11" ht="30" customHeight="1" x14ac:dyDescent="0.4">
      <c r="A309" s="380"/>
      <c r="B309" s="97"/>
      <c r="C309" s="700"/>
      <c r="D309" s="215" t="s">
        <v>814</v>
      </c>
      <c r="E309" s="562" t="s">
        <v>122</v>
      </c>
      <c r="F309" s="562" t="s">
        <v>122</v>
      </c>
      <c r="G309" s="211">
        <v>0.99</v>
      </c>
      <c r="H309" s="194" t="s">
        <v>122</v>
      </c>
      <c r="I309" s="207"/>
      <c r="J309" s="207"/>
      <c r="K309" s="207"/>
    </row>
    <row r="310" spans="1:11" ht="30" customHeight="1" x14ac:dyDescent="0.4">
      <c r="A310" s="380"/>
      <c r="B310" s="97"/>
      <c r="C310" s="700"/>
      <c r="D310" s="215" t="s">
        <v>815</v>
      </c>
      <c r="E310" s="562" t="s">
        <v>122</v>
      </c>
      <c r="F310" s="562" t="s">
        <v>122</v>
      </c>
      <c r="G310" s="211">
        <v>0.79</v>
      </c>
      <c r="H310" s="194" t="s">
        <v>122</v>
      </c>
      <c r="I310" s="207"/>
      <c r="J310" s="207"/>
      <c r="K310" s="207"/>
    </row>
    <row r="311" spans="1:11" ht="30" customHeight="1" x14ac:dyDescent="0.4">
      <c r="A311" s="380"/>
      <c r="B311" s="97"/>
      <c r="C311" s="700"/>
      <c r="D311" s="215" t="s">
        <v>816</v>
      </c>
      <c r="E311" s="562" t="s">
        <v>122</v>
      </c>
      <c r="F311" s="562" t="s">
        <v>122</v>
      </c>
      <c r="G311" s="211">
        <v>0.84</v>
      </c>
      <c r="H311" s="194" t="s">
        <v>122</v>
      </c>
      <c r="I311" s="207"/>
      <c r="J311" s="207"/>
      <c r="K311" s="207"/>
    </row>
    <row r="312" spans="1:11" ht="30" customHeight="1" x14ac:dyDescent="0.4">
      <c r="A312" s="380"/>
      <c r="B312" s="97"/>
      <c r="C312" s="700"/>
      <c r="D312" s="215" t="s">
        <v>817</v>
      </c>
      <c r="E312" s="562" t="s">
        <v>122</v>
      </c>
      <c r="F312" s="562" t="s">
        <v>122</v>
      </c>
      <c r="G312" s="562" t="s">
        <v>122</v>
      </c>
      <c r="H312" s="194" t="s">
        <v>122</v>
      </c>
      <c r="I312" s="207"/>
      <c r="J312" s="207"/>
      <c r="K312" s="207"/>
    </row>
    <row r="313" spans="1:11" ht="30" customHeight="1" x14ac:dyDescent="0.4">
      <c r="A313" s="380"/>
      <c r="B313" s="97"/>
      <c r="C313" s="700"/>
      <c r="D313" s="215" t="s">
        <v>818</v>
      </c>
      <c r="E313" s="562" t="s">
        <v>122</v>
      </c>
      <c r="F313" s="194" t="s">
        <v>122</v>
      </c>
      <c r="G313" s="194" t="s">
        <v>122</v>
      </c>
      <c r="H313" s="194" t="s">
        <v>122</v>
      </c>
      <c r="I313" s="207"/>
      <c r="J313" s="207"/>
      <c r="K313" s="207"/>
    </row>
    <row r="314" spans="1:11" ht="30" customHeight="1" x14ac:dyDescent="0.4">
      <c r="A314" s="380"/>
      <c r="B314" s="97"/>
      <c r="C314" s="700"/>
      <c r="D314" s="215" t="s">
        <v>819</v>
      </c>
      <c r="E314" s="562" t="s">
        <v>122</v>
      </c>
      <c r="F314" s="562" t="s">
        <v>122</v>
      </c>
      <c r="G314" s="562" t="s">
        <v>122</v>
      </c>
      <c r="H314" s="194" t="s">
        <v>122</v>
      </c>
      <c r="I314" s="207"/>
      <c r="J314" s="207"/>
      <c r="K314" s="207"/>
    </row>
    <row r="315" spans="1:11" ht="30" customHeight="1" x14ac:dyDescent="0.4">
      <c r="A315" s="380"/>
      <c r="B315" s="97"/>
      <c r="C315" s="700"/>
      <c r="D315" s="392" t="s">
        <v>257</v>
      </c>
      <c r="E315" s="605">
        <v>2023</v>
      </c>
      <c r="F315" s="605">
        <v>2024</v>
      </c>
      <c r="G315" s="605">
        <v>2025</v>
      </c>
      <c r="H315" s="605" t="s">
        <v>179</v>
      </c>
      <c r="I315" s="605" t="s">
        <v>180</v>
      </c>
      <c r="J315" s="207"/>
      <c r="K315" s="207"/>
    </row>
    <row r="316" spans="1:11" ht="30" customHeight="1" x14ac:dyDescent="0.4">
      <c r="A316" s="380"/>
      <c r="B316" s="97"/>
      <c r="C316" s="700"/>
      <c r="D316" s="221" t="s">
        <v>810</v>
      </c>
      <c r="E316" s="562" t="s">
        <v>122</v>
      </c>
      <c r="F316" s="562" t="s">
        <v>122</v>
      </c>
      <c r="G316" s="562" t="s">
        <v>122</v>
      </c>
      <c r="H316" s="194"/>
      <c r="I316" s="207"/>
      <c r="J316" s="207"/>
      <c r="K316" s="207"/>
    </row>
    <row r="317" spans="1:11" ht="30" customHeight="1" x14ac:dyDescent="0.4">
      <c r="A317" s="380"/>
      <c r="B317" s="97"/>
      <c r="C317" s="700"/>
      <c r="D317" s="215" t="s">
        <v>812</v>
      </c>
      <c r="E317" s="211">
        <v>0.53</v>
      </c>
      <c r="F317" s="211">
        <v>0.83</v>
      </c>
      <c r="G317" s="211">
        <v>0.41</v>
      </c>
      <c r="H317" s="195">
        <v>-0.50602409638554213</v>
      </c>
      <c r="I317" s="207"/>
      <c r="J317" s="207"/>
      <c r="K317" s="207"/>
    </row>
    <row r="318" spans="1:11" ht="30" customHeight="1" x14ac:dyDescent="0.4">
      <c r="A318" s="380"/>
      <c r="B318" s="97"/>
      <c r="C318" s="700"/>
      <c r="D318" s="215" t="s">
        <v>813</v>
      </c>
      <c r="E318" s="211">
        <v>0.48</v>
      </c>
      <c r="F318" s="211">
        <v>0.85</v>
      </c>
      <c r="G318" s="211">
        <v>0.86</v>
      </c>
      <c r="H318" s="195">
        <v>1.1764705882352951E-2</v>
      </c>
      <c r="I318" s="207"/>
      <c r="J318" s="207"/>
      <c r="K318" s="207"/>
    </row>
    <row r="319" spans="1:11" ht="30" customHeight="1" x14ac:dyDescent="0.4">
      <c r="A319" s="380"/>
      <c r="B319" s="97"/>
      <c r="C319" s="700"/>
      <c r="D319" s="215" t="s">
        <v>814</v>
      </c>
      <c r="E319" s="211">
        <v>1.04</v>
      </c>
      <c r="F319" s="211">
        <v>1.03</v>
      </c>
      <c r="G319" s="211">
        <v>1.05</v>
      </c>
      <c r="H319" s="195">
        <v>1.9417475728155355E-2</v>
      </c>
      <c r="I319" s="207"/>
      <c r="J319" s="207"/>
      <c r="K319" s="207"/>
    </row>
    <row r="320" spans="1:11" ht="30" customHeight="1" x14ac:dyDescent="0.4">
      <c r="A320" s="380"/>
      <c r="B320" s="97"/>
      <c r="C320" s="700"/>
      <c r="D320" s="215" t="s">
        <v>815</v>
      </c>
      <c r="E320" s="211">
        <v>0.74</v>
      </c>
      <c r="F320" s="211">
        <v>0.92</v>
      </c>
      <c r="G320" s="211">
        <v>0.83</v>
      </c>
      <c r="H320" s="195">
        <v>-9.7826086956521827E-2</v>
      </c>
      <c r="I320" s="207"/>
      <c r="J320" s="207"/>
      <c r="K320" s="207"/>
    </row>
    <row r="321" spans="1:11" ht="30" customHeight="1" x14ac:dyDescent="0.4">
      <c r="A321" s="380"/>
      <c r="B321" s="97"/>
      <c r="C321" s="700"/>
      <c r="D321" s="215" t="s">
        <v>816</v>
      </c>
      <c r="E321" s="211">
        <v>0.98</v>
      </c>
      <c r="F321" s="211">
        <v>0.85</v>
      </c>
      <c r="G321" s="211">
        <v>0.93</v>
      </c>
      <c r="H321" s="195">
        <v>9.4117647058823611E-2</v>
      </c>
      <c r="I321" s="207"/>
      <c r="J321" s="207"/>
      <c r="K321" s="207"/>
    </row>
    <row r="322" spans="1:11" ht="30" customHeight="1" x14ac:dyDescent="0.4">
      <c r="A322" s="380"/>
      <c r="B322" s="97"/>
      <c r="C322" s="700"/>
      <c r="D322" s="215" t="s">
        <v>817</v>
      </c>
      <c r="E322" s="562" t="s">
        <v>122</v>
      </c>
      <c r="F322" s="562" t="s">
        <v>122</v>
      </c>
      <c r="G322" s="562" t="s">
        <v>122</v>
      </c>
      <c r="H322" s="195" t="s">
        <v>122</v>
      </c>
      <c r="I322" s="207"/>
      <c r="J322" s="207"/>
      <c r="K322" s="207"/>
    </row>
    <row r="323" spans="1:11" ht="30" customHeight="1" x14ac:dyDescent="0.4">
      <c r="A323" s="380"/>
      <c r="B323" s="97"/>
      <c r="C323" s="700"/>
      <c r="D323" s="215" t="s">
        <v>818</v>
      </c>
      <c r="E323" s="211">
        <v>1</v>
      </c>
      <c r="F323" s="194" t="s">
        <v>122</v>
      </c>
      <c r="G323" s="194" t="s">
        <v>122</v>
      </c>
      <c r="H323" s="195"/>
      <c r="I323" s="207"/>
      <c r="J323" s="207"/>
      <c r="K323" s="207"/>
    </row>
    <row r="324" spans="1:11" ht="30" customHeight="1" x14ac:dyDescent="0.4">
      <c r="A324" s="380"/>
      <c r="B324" s="97"/>
      <c r="C324" s="700"/>
      <c r="D324" s="169" t="s">
        <v>819</v>
      </c>
      <c r="E324" s="211">
        <v>0.98</v>
      </c>
      <c r="F324" s="211">
        <v>1.06</v>
      </c>
      <c r="G324" s="211">
        <v>0.93</v>
      </c>
      <c r="H324" s="195">
        <v>-0.12264150943396226</v>
      </c>
      <c r="I324" s="207"/>
      <c r="J324" s="207"/>
      <c r="K324" s="207"/>
    </row>
    <row r="325" spans="1:11" ht="30" customHeight="1" x14ac:dyDescent="0.4">
      <c r="A325" s="380"/>
      <c r="B325" s="97"/>
      <c r="C325" s="700"/>
      <c r="D325" s="291" t="s">
        <v>258</v>
      </c>
      <c r="E325" s="605">
        <v>2023</v>
      </c>
      <c r="F325" s="605">
        <v>2024</v>
      </c>
      <c r="G325" s="605">
        <v>2025</v>
      </c>
      <c r="H325" s="605" t="s">
        <v>179</v>
      </c>
      <c r="I325" s="605" t="s">
        <v>180</v>
      </c>
      <c r="J325" s="207"/>
      <c r="K325" s="207"/>
    </row>
    <row r="326" spans="1:11" ht="30" customHeight="1" x14ac:dyDescent="0.4">
      <c r="A326" s="380"/>
      <c r="B326" s="97"/>
      <c r="C326" s="700"/>
      <c r="D326" s="221" t="s">
        <v>810</v>
      </c>
      <c r="E326" s="562" t="s">
        <v>122</v>
      </c>
      <c r="F326" s="562" t="s">
        <v>122</v>
      </c>
      <c r="G326" s="562" t="s">
        <v>122</v>
      </c>
      <c r="H326" s="194" t="s">
        <v>122</v>
      </c>
      <c r="I326" s="207"/>
      <c r="J326" s="207"/>
      <c r="K326" s="207"/>
    </row>
    <row r="327" spans="1:11" ht="30" customHeight="1" x14ac:dyDescent="0.4">
      <c r="A327" s="380"/>
      <c r="B327" s="97"/>
      <c r="C327" s="700"/>
      <c r="D327" s="215" t="s">
        <v>812</v>
      </c>
      <c r="E327" s="211">
        <v>0.61</v>
      </c>
      <c r="F327" s="211">
        <v>0.69</v>
      </c>
      <c r="G327" s="211">
        <v>0.92</v>
      </c>
      <c r="H327" s="195">
        <v>0.33333333333333348</v>
      </c>
      <c r="I327" s="207"/>
      <c r="J327" s="207"/>
      <c r="K327" s="207"/>
    </row>
    <row r="328" spans="1:11" ht="30" customHeight="1" x14ac:dyDescent="0.4">
      <c r="A328" s="380"/>
      <c r="B328" s="97"/>
      <c r="C328" s="700"/>
      <c r="D328" s="215" t="s">
        <v>813</v>
      </c>
      <c r="E328" s="211">
        <v>0.97</v>
      </c>
      <c r="F328" s="211">
        <v>0.95</v>
      </c>
      <c r="G328" s="211">
        <v>0.96</v>
      </c>
      <c r="H328" s="195">
        <v>1.0526315789473694E-2</v>
      </c>
      <c r="I328" s="207"/>
      <c r="J328" s="207"/>
      <c r="K328" s="207"/>
    </row>
    <row r="329" spans="1:11" ht="30" customHeight="1" x14ac:dyDescent="0.4">
      <c r="A329" s="380"/>
      <c r="B329" s="97"/>
      <c r="C329" s="700"/>
      <c r="D329" s="215" t="s">
        <v>814</v>
      </c>
      <c r="E329" s="211">
        <v>0.98</v>
      </c>
      <c r="F329" s="211">
        <v>1.05</v>
      </c>
      <c r="G329" s="211">
        <v>1.05</v>
      </c>
      <c r="H329" s="195">
        <v>0</v>
      </c>
      <c r="I329" s="207"/>
      <c r="J329" s="207"/>
      <c r="K329" s="207"/>
    </row>
    <row r="330" spans="1:11" ht="30" customHeight="1" x14ac:dyDescent="0.4">
      <c r="A330" s="380"/>
      <c r="B330" s="97"/>
      <c r="C330" s="700"/>
      <c r="D330" s="215" t="s">
        <v>815</v>
      </c>
      <c r="E330" s="211">
        <v>0.85</v>
      </c>
      <c r="F330" s="211">
        <v>0.8</v>
      </c>
      <c r="G330" s="211">
        <v>0.94</v>
      </c>
      <c r="H330" s="195">
        <v>0.17499999999999988</v>
      </c>
      <c r="I330" s="207"/>
      <c r="J330" s="207"/>
      <c r="K330" s="207"/>
    </row>
    <row r="331" spans="1:11" ht="30" customHeight="1" x14ac:dyDescent="0.4">
      <c r="A331" s="380"/>
      <c r="B331" s="97"/>
      <c r="C331" s="700"/>
      <c r="D331" s="215" t="s">
        <v>816</v>
      </c>
      <c r="E331" s="211">
        <v>0.91</v>
      </c>
      <c r="F331" s="211">
        <v>0.85</v>
      </c>
      <c r="G331" s="211">
        <v>0.87</v>
      </c>
      <c r="H331" s="195">
        <v>2.3529411764705903E-2</v>
      </c>
      <c r="I331" s="207"/>
      <c r="J331" s="207"/>
      <c r="K331" s="207"/>
    </row>
    <row r="332" spans="1:11" ht="30" customHeight="1" x14ac:dyDescent="0.4">
      <c r="A332" s="380"/>
      <c r="B332" s="97"/>
      <c r="C332" s="700"/>
      <c r="D332" s="215" t="s">
        <v>817</v>
      </c>
      <c r="E332" s="562" t="s">
        <v>122</v>
      </c>
      <c r="F332" s="562" t="s">
        <v>122</v>
      </c>
      <c r="G332" s="562" t="s">
        <v>122</v>
      </c>
      <c r="H332" s="194" t="s">
        <v>122</v>
      </c>
      <c r="I332" s="207"/>
      <c r="J332" s="207"/>
      <c r="K332" s="207"/>
    </row>
    <row r="333" spans="1:11" ht="30" customHeight="1" x14ac:dyDescent="0.4">
      <c r="A333" s="380"/>
      <c r="B333" s="97"/>
      <c r="C333" s="700"/>
      <c r="D333" s="215" t="s">
        <v>818</v>
      </c>
      <c r="E333" s="211">
        <v>1</v>
      </c>
      <c r="F333" s="194" t="s">
        <v>122</v>
      </c>
      <c r="G333" s="194" t="s">
        <v>122</v>
      </c>
      <c r="H333" s="194" t="s">
        <v>122</v>
      </c>
      <c r="I333" s="207"/>
      <c r="J333" s="207"/>
      <c r="K333" s="207"/>
    </row>
    <row r="334" spans="1:11" ht="30" customHeight="1" x14ac:dyDescent="0.4">
      <c r="A334" s="380"/>
      <c r="B334" s="97"/>
      <c r="C334" s="700"/>
      <c r="D334" s="215" t="s">
        <v>819</v>
      </c>
      <c r="E334" s="562" t="s">
        <v>122</v>
      </c>
      <c r="F334" s="562" t="s">
        <v>122</v>
      </c>
      <c r="G334" s="562" t="s">
        <v>122</v>
      </c>
      <c r="H334" s="194" t="s">
        <v>122</v>
      </c>
      <c r="I334" s="207"/>
      <c r="J334" s="207"/>
      <c r="K334" s="207"/>
    </row>
    <row r="335" spans="1:11" ht="30" customHeight="1" x14ac:dyDescent="0.4">
      <c r="A335" s="380"/>
      <c r="B335" s="97"/>
      <c r="C335" s="700"/>
      <c r="D335" s="392" t="s">
        <v>259</v>
      </c>
      <c r="E335" s="605">
        <v>2023</v>
      </c>
      <c r="F335" s="605">
        <v>2024</v>
      </c>
      <c r="G335" s="605">
        <v>2025</v>
      </c>
      <c r="H335" s="605" t="s">
        <v>179</v>
      </c>
      <c r="I335" s="605" t="s">
        <v>180</v>
      </c>
      <c r="J335" s="207"/>
      <c r="K335" s="207"/>
    </row>
    <row r="336" spans="1:11" ht="30" customHeight="1" x14ac:dyDescent="0.4">
      <c r="A336" s="380"/>
      <c r="B336" s="97"/>
      <c r="C336" s="700"/>
      <c r="D336" s="221" t="s">
        <v>810</v>
      </c>
      <c r="E336" s="211">
        <v>1</v>
      </c>
      <c r="F336" s="562" t="s">
        <v>122</v>
      </c>
      <c r="G336" s="562" t="s">
        <v>122</v>
      </c>
      <c r="H336" s="194"/>
      <c r="I336" s="207"/>
      <c r="J336" s="207"/>
      <c r="K336" s="207"/>
    </row>
    <row r="337" spans="1:11" ht="30" customHeight="1" x14ac:dyDescent="0.4">
      <c r="A337" s="380"/>
      <c r="B337" s="97"/>
      <c r="C337" s="700"/>
      <c r="D337" s="215" t="s">
        <v>812</v>
      </c>
      <c r="E337" s="211">
        <v>1</v>
      </c>
      <c r="F337" s="211">
        <v>0.72</v>
      </c>
      <c r="G337" s="211">
        <v>0.76</v>
      </c>
      <c r="H337" s="195">
        <v>5.5555555555555608E-2</v>
      </c>
      <c r="I337" s="207"/>
      <c r="J337" s="207"/>
      <c r="K337" s="207"/>
    </row>
    <row r="338" spans="1:11" ht="30" customHeight="1" x14ac:dyDescent="0.4">
      <c r="A338" s="380"/>
      <c r="B338" s="97"/>
      <c r="C338" s="700"/>
      <c r="D338" s="215" t="s">
        <v>813</v>
      </c>
      <c r="E338" s="211">
        <v>1</v>
      </c>
      <c r="F338" s="211">
        <v>0.98</v>
      </c>
      <c r="G338" s="211">
        <v>0.7</v>
      </c>
      <c r="H338" s="195">
        <v>-0.28571428571428575</v>
      </c>
      <c r="I338" s="207"/>
      <c r="J338" s="207"/>
      <c r="K338" s="207"/>
    </row>
    <row r="339" spans="1:11" ht="30" customHeight="1" x14ac:dyDescent="0.4">
      <c r="A339" s="380"/>
      <c r="B339" s="97"/>
      <c r="C339" s="700"/>
      <c r="D339" s="215" t="s">
        <v>814</v>
      </c>
      <c r="E339" s="211">
        <v>1</v>
      </c>
      <c r="F339" s="211">
        <v>0.74</v>
      </c>
      <c r="G339" s="211">
        <v>0.9</v>
      </c>
      <c r="H339" s="195">
        <v>0.21621621621621626</v>
      </c>
      <c r="I339" s="207"/>
      <c r="J339" s="207"/>
      <c r="K339" s="207"/>
    </row>
    <row r="340" spans="1:11" ht="30" customHeight="1" x14ac:dyDescent="0.4">
      <c r="A340" s="380"/>
      <c r="B340" s="97"/>
      <c r="C340" s="700"/>
      <c r="D340" s="215" t="s">
        <v>815</v>
      </c>
      <c r="E340" s="211">
        <v>1</v>
      </c>
      <c r="F340" s="211">
        <v>0.96</v>
      </c>
      <c r="G340" s="211">
        <v>0.8</v>
      </c>
      <c r="H340" s="195">
        <v>-0.1666666666666666</v>
      </c>
      <c r="I340" s="207"/>
      <c r="J340" s="207"/>
      <c r="K340" s="207"/>
    </row>
    <row r="341" spans="1:11" ht="30" customHeight="1" x14ac:dyDescent="0.4">
      <c r="A341" s="380"/>
      <c r="B341" s="97"/>
      <c r="C341" s="700"/>
      <c r="D341" s="215" t="s">
        <v>816</v>
      </c>
      <c r="E341" s="211">
        <v>1</v>
      </c>
      <c r="F341" s="211">
        <v>0.9</v>
      </c>
      <c r="G341" s="211">
        <v>0.88</v>
      </c>
      <c r="H341" s="195">
        <v>-2.222222222222224E-2</v>
      </c>
      <c r="I341" s="207"/>
      <c r="J341" s="207"/>
      <c r="K341" s="207"/>
    </row>
    <row r="342" spans="1:11" ht="30" customHeight="1" x14ac:dyDescent="0.4">
      <c r="A342" s="380"/>
      <c r="B342" s="97"/>
      <c r="C342" s="700"/>
      <c r="D342" s="215" t="s">
        <v>817</v>
      </c>
      <c r="E342" s="562" t="s">
        <v>122</v>
      </c>
      <c r="F342" s="562" t="s">
        <v>122</v>
      </c>
      <c r="G342" s="562" t="s">
        <v>122</v>
      </c>
      <c r="H342" s="195" t="s">
        <v>122</v>
      </c>
      <c r="I342" s="207"/>
      <c r="J342" s="207"/>
      <c r="K342" s="207"/>
    </row>
    <row r="343" spans="1:11" ht="30" customHeight="1" x14ac:dyDescent="0.4">
      <c r="A343" s="380"/>
      <c r="B343" s="97"/>
      <c r="C343" s="700"/>
      <c r="D343" s="215" t="s">
        <v>818</v>
      </c>
      <c r="E343" s="211">
        <v>1</v>
      </c>
      <c r="F343" s="194" t="s">
        <v>122</v>
      </c>
      <c r="G343" s="194" t="s">
        <v>122</v>
      </c>
      <c r="H343" s="195" t="s">
        <v>122</v>
      </c>
      <c r="I343" s="207"/>
      <c r="J343" s="207"/>
      <c r="K343" s="207"/>
    </row>
    <row r="344" spans="1:11" ht="30" customHeight="1" x14ac:dyDescent="0.4">
      <c r="A344" s="380"/>
      <c r="B344" s="97"/>
      <c r="C344" s="700"/>
      <c r="D344" s="215" t="s">
        <v>819</v>
      </c>
      <c r="E344" s="562" t="s">
        <v>122</v>
      </c>
      <c r="F344" s="211">
        <v>0.87</v>
      </c>
      <c r="G344" s="211">
        <v>0.64</v>
      </c>
      <c r="H344" s="195">
        <v>-0.26436781609195398</v>
      </c>
      <c r="I344" s="207"/>
      <c r="J344" s="207"/>
      <c r="K344" s="207"/>
    </row>
    <row r="345" spans="1:11" ht="30" customHeight="1" x14ac:dyDescent="0.4">
      <c r="A345" s="380"/>
      <c r="B345" s="97"/>
      <c r="C345" s="371"/>
      <c r="E345" s="29"/>
      <c r="F345" s="97"/>
      <c r="G345" s="29"/>
      <c r="H345" s="418"/>
      <c r="I345" s="44"/>
      <c r="J345" s="29"/>
      <c r="K345" s="97"/>
    </row>
    <row r="346" spans="1:11" ht="30" customHeight="1" x14ac:dyDescent="0.4">
      <c r="A346" s="380"/>
      <c r="B346" s="761" t="s">
        <v>831</v>
      </c>
      <c r="C346" s="761"/>
      <c r="D346" s="761"/>
      <c r="E346" s="761"/>
      <c r="F346" s="761"/>
      <c r="G346" s="761"/>
      <c r="H346" s="761"/>
      <c r="I346" s="761"/>
      <c r="J346" s="761"/>
      <c r="K346" s="761"/>
    </row>
    <row r="347" spans="1:11" ht="15" customHeight="1" x14ac:dyDescent="0.4">
      <c r="B347" s="761"/>
      <c r="C347" s="761"/>
      <c r="D347" s="761"/>
      <c r="E347" s="761"/>
      <c r="F347" s="761"/>
      <c r="G347" s="761"/>
      <c r="H347" s="761"/>
      <c r="I347" s="761"/>
      <c r="J347" s="761"/>
      <c r="K347" s="761"/>
    </row>
    <row r="348" spans="1:11" ht="15" customHeight="1" x14ac:dyDescent="0.4">
      <c r="B348" s="383"/>
      <c r="C348" s="371"/>
      <c r="E348" s="97"/>
      <c r="F348" s="383"/>
      <c r="G348" s="383"/>
      <c r="H348" s="383"/>
      <c r="I348" s="97"/>
      <c r="J348" s="97"/>
      <c r="K348" s="383"/>
    </row>
    <row r="349" spans="1:11" ht="15" hidden="1" customHeight="1" x14ac:dyDescent="0.4">
      <c r="B349" s="383"/>
      <c r="C349" s="371"/>
      <c r="E349" s="97"/>
      <c r="F349" s="383"/>
      <c r="G349" s="383"/>
      <c r="H349" s="383"/>
      <c r="I349" s="97"/>
      <c r="J349" s="97"/>
      <c r="K349" s="383"/>
    </row>
    <row r="350" spans="1:11" ht="15" hidden="1" customHeight="1" x14ac:dyDescent="0.4">
      <c r="B350" s="383"/>
      <c r="C350" s="371"/>
      <c r="E350" s="97"/>
      <c r="F350" s="383"/>
      <c r="G350" s="383"/>
      <c r="H350" s="383"/>
      <c r="I350" s="97"/>
      <c r="J350" s="97"/>
      <c r="K350" s="383"/>
    </row>
    <row r="351" spans="1:11" ht="15" hidden="1" customHeight="1" x14ac:dyDescent="0.4">
      <c r="B351" s="383"/>
      <c r="C351" s="371"/>
      <c r="E351" s="97"/>
      <c r="F351" s="383"/>
      <c r="G351" s="383"/>
      <c r="H351" s="383"/>
      <c r="I351" s="97"/>
      <c r="J351" s="97"/>
      <c r="K351" s="383"/>
    </row>
    <row r="352" spans="1:11" ht="15" hidden="1" customHeight="1" x14ac:dyDescent="0.4">
      <c r="B352" s="383"/>
      <c r="C352" s="371"/>
      <c r="E352" s="97"/>
      <c r="F352" s="383"/>
      <c r="G352" s="383"/>
      <c r="H352" s="383"/>
      <c r="I352" s="97"/>
      <c r="J352" s="97"/>
      <c r="K352" s="383"/>
    </row>
    <row r="353" spans="2:11" ht="15" hidden="1" customHeight="1" x14ac:dyDescent="0.4">
      <c r="B353" s="383"/>
      <c r="C353" s="371"/>
      <c r="E353" s="97"/>
      <c r="F353" s="383"/>
      <c r="G353" s="383"/>
      <c r="H353" s="383"/>
      <c r="I353" s="97"/>
      <c r="J353" s="97"/>
      <c r="K353" s="383"/>
    </row>
    <row r="354" spans="2:11" ht="15" hidden="1" customHeight="1" x14ac:dyDescent="0.4">
      <c r="B354" s="383"/>
      <c r="C354" s="371"/>
      <c r="E354" s="97"/>
      <c r="F354" s="383"/>
      <c r="G354" s="383"/>
      <c r="H354" s="383"/>
      <c r="I354" s="97"/>
      <c r="J354" s="97"/>
      <c r="K354" s="383"/>
    </row>
    <row r="355" spans="2:11" ht="15" hidden="1" customHeight="1" x14ac:dyDescent="0.4">
      <c r="K355" s="14"/>
    </row>
    <row r="356" spans="2:11" ht="15" hidden="1" customHeight="1" x14ac:dyDescent="0.4">
      <c r="K356" s="14"/>
    </row>
    <row r="357" spans="2:11" ht="15" hidden="1" customHeight="1" x14ac:dyDescent="0.4">
      <c r="K357" s="14"/>
    </row>
    <row r="358" spans="2:11" ht="16.5" hidden="1" customHeight="1" x14ac:dyDescent="0.4">
      <c r="K358" s="14"/>
    </row>
    <row r="359" spans="2:11" ht="15" hidden="1" customHeight="1" x14ac:dyDescent="0.4">
      <c r="K359" s="15"/>
    </row>
    <row r="360" spans="2:11" ht="15" hidden="1" customHeight="1" x14ac:dyDescent="0.4">
      <c r="K360" s="15"/>
    </row>
    <row r="361" spans="2:11" ht="15" hidden="1" customHeight="1" x14ac:dyDescent="0.4">
      <c r="K361" s="15"/>
    </row>
    <row r="362" spans="2:11" ht="15" hidden="1" customHeight="1" x14ac:dyDescent="0.4">
      <c r="K362" s="15"/>
    </row>
    <row r="363" spans="2:11" ht="15" hidden="1" customHeight="1" x14ac:dyDescent="0.4">
      <c r="K363" s="15"/>
    </row>
    <row r="364" spans="2:11" ht="15" hidden="1" customHeight="1" x14ac:dyDescent="0.4">
      <c r="K364" s="15"/>
    </row>
    <row r="365" spans="2:11" ht="15" hidden="1" customHeight="1" x14ac:dyDescent="0.4">
      <c r="K365" s="15"/>
    </row>
    <row r="366" spans="2:11" ht="15" hidden="1" customHeight="1" x14ac:dyDescent="0.4">
      <c r="K366" s="15"/>
    </row>
    <row r="367" spans="2:11" ht="15" hidden="1" customHeight="1" x14ac:dyDescent="0.4">
      <c r="K367" s="23"/>
    </row>
    <row r="368" spans="2:11" ht="15" hidden="1" customHeight="1" x14ac:dyDescent="0.4">
      <c r="K368" s="23"/>
    </row>
    <row r="369" spans="11:11" ht="15" hidden="1" customHeight="1" x14ac:dyDescent="0.4">
      <c r="K369" s="23"/>
    </row>
    <row r="370" spans="11:11" ht="15" hidden="1" customHeight="1" x14ac:dyDescent="0.4">
      <c r="K370" s="23"/>
    </row>
    <row r="371" spans="11:11" ht="15" hidden="1" customHeight="1" x14ac:dyDescent="0.4">
      <c r="K371" s="23"/>
    </row>
    <row r="372" spans="11:11" ht="15" hidden="1" customHeight="1" x14ac:dyDescent="0.4">
      <c r="K372" s="23"/>
    </row>
    <row r="373" spans="11:11" ht="15" hidden="1" customHeight="1" x14ac:dyDescent="0.4">
      <c r="K373" s="23"/>
    </row>
    <row r="374" spans="11:11" ht="15" hidden="1" customHeight="1" x14ac:dyDescent="0.4">
      <c r="K374" s="23"/>
    </row>
    <row r="375" spans="11:11" ht="15" hidden="1" customHeight="1" x14ac:dyDescent="0.4">
      <c r="K375" s="23"/>
    </row>
    <row r="376" spans="11:11" ht="15" hidden="1" customHeight="1" x14ac:dyDescent="0.4">
      <c r="K376" s="23"/>
    </row>
    <row r="377" spans="11:11" ht="15" hidden="1" customHeight="1" x14ac:dyDescent="0.4">
      <c r="K377" s="23"/>
    </row>
    <row r="378" spans="11:11" ht="15" hidden="1" customHeight="1" x14ac:dyDescent="0.4">
      <c r="K378" s="23"/>
    </row>
    <row r="379" spans="11:11" ht="15" hidden="1" customHeight="1" x14ac:dyDescent="0.4">
      <c r="K379" s="23"/>
    </row>
    <row r="380" spans="11:11" ht="15" hidden="1" customHeight="1" x14ac:dyDescent="0.4">
      <c r="K380" s="23"/>
    </row>
    <row r="381" spans="11:11" ht="15" hidden="1" customHeight="1" x14ac:dyDescent="0.4">
      <c r="K381" s="23"/>
    </row>
    <row r="382" spans="11:11" ht="15" hidden="1" customHeight="1" x14ac:dyDescent="0.4">
      <c r="K382" s="23"/>
    </row>
    <row r="383" spans="11:11" ht="15" hidden="1" customHeight="1" x14ac:dyDescent="0.4">
      <c r="K383" s="23"/>
    </row>
    <row r="384" spans="11:11" ht="15" hidden="1" customHeight="1" x14ac:dyDescent="0.4">
      <c r="K384" s="23"/>
    </row>
    <row r="385" spans="11:11" ht="15" hidden="1" customHeight="1" x14ac:dyDescent="0.4">
      <c r="K385" s="23"/>
    </row>
    <row r="386" spans="11:11" ht="15" hidden="1" customHeight="1" x14ac:dyDescent="0.4">
      <c r="K386" s="23"/>
    </row>
    <row r="387" spans="11:11" ht="15" hidden="1" customHeight="1" x14ac:dyDescent="0.4">
      <c r="K387" s="23"/>
    </row>
    <row r="388" spans="11:11" ht="15" hidden="1" customHeight="1" x14ac:dyDescent="0.4">
      <c r="K388" s="23"/>
    </row>
    <row r="389" spans="11:11" ht="0" hidden="1" customHeight="1" x14ac:dyDescent="0.4">
      <c r="K389" s="23"/>
    </row>
    <row r="390" spans="11:11" ht="0" hidden="1" customHeight="1" x14ac:dyDescent="0.4">
      <c r="K390" s="23"/>
    </row>
    <row r="391" spans="11:11" ht="0" hidden="1" customHeight="1" x14ac:dyDescent="0.4">
      <c r="K391" s="23"/>
    </row>
  </sheetData>
  <mergeCells count="33">
    <mergeCell ref="C77:C84"/>
    <mergeCell ref="J213:K222"/>
    <mergeCell ref="C116:C222"/>
    <mergeCell ref="C224:C283"/>
    <mergeCell ref="J117:K121"/>
    <mergeCell ref="I130:K138"/>
    <mergeCell ref="I161:K169"/>
    <mergeCell ref="I172:K180"/>
    <mergeCell ref="B114:C114"/>
    <mergeCell ref="I83:K84"/>
    <mergeCell ref="I90:K98"/>
    <mergeCell ref="I193:K211"/>
    <mergeCell ref="C285:C344"/>
    <mergeCell ref="B346:K347"/>
    <mergeCell ref="I242:K242"/>
    <mergeCell ref="I110:K110"/>
    <mergeCell ref="C102:C113"/>
    <mergeCell ref="B8:D8"/>
    <mergeCell ref="E100:K100"/>
    <mergeCell ref="B88:C88"/>
    <mergeCell ref="B86:K86"/>
    <mergeCell ref="C37:C44"/>
    <mergeCell ref="B11:K11"/>
    <mergeCell ref="B12:K12"/>
    <mergeCell ref="C16:C29"/>
    <mergeCell ref="C31:C35"/>
    <mergeCell ref="I35:K35"/>
    <mergeCell ref="C90:C98"/>
    <mergeCell ref="C47:C73"/>
    <mergeCell ref="E75:K75"/>
    <mergeCell ref="I79:K80"/>
    <mergeCell ref="I70:K70"/>
    <mergeCell ref="I56:K56"/>
  </mergeCells>
  <hyperlinks>
    <hyperlink ref="B4" location="'Ética, riesgos y cumplimiento'!A1" display="Ética, gestión de riesgos y cumplimiento" xr:uid="{D0ABFA1D-DCED-4F05-952A-BC29FBAE1B66}"/>
    <hyperlink ref="C4" location="'Presencia en el Mercado'!A1" display="Presencia en el Mercado" xr:uid="{BDC775C7-49D9-4CD7-813A-975573A9AD15}"/>
    <hyperlink ref="D4" location="'Cambio climático'!A1" display="Cambio climático" xr:uid="{CD74204F-3C0A-4602-B03C-1DCA013969A0}"/>
    <hyperlink ref="E4" location="'Gestión hídrica'!A1" display="Gestión hídrica" xr:uid="{DD573596-FB18-4F31-A383-2E3D74FF98FD}"/>
    <hyperlink ref="E3" location="Presentación!A1" display="Presentación" xr:uid="{8ACC4101-424C-4330-A6D6-7F0F4D36F7A1}"/>
    <hyperlink ref="F3" location="'Compromiso con laSostenibilidad'!A1" display="Compromiso con la Sostenibilidad" xr:uid="{8B91CFAC-48B5-4F5A-9D1D-CD467C4B0E9C}"/>
    <hyperlink ref="G3" location="Materialidad!A1" display="Materialidad" xr:uid="{5759FF1D-C3FD-4F9C-A752-18077189ED77}"/>
    <hyperlink ref="F4" location="'Biodiversidad e impactos'!A1" display="Biodiversidad e impactos ecológicos" xr:uid="{5670B3CD-7C58-4E5D-82F4-185BC97ED150}"/>
    <hyperlink ref="G4" location="'Abastecimiento sostenible'!A1" display="Abastecimiento sostenible" xr:uid="{4D0BE86C-990D-4B52-A979-41005B11EE3D}"/>
    <hyperlink ref="H4" location="'Salud, seguridad y bienestar'!A1" display="Salud, seguridad y bienestar de los empleados" xr:uid="{9640CC79-F3E3-4BA0-B077-070E4985FD2D}"/>
    <hyperlink ref="I4" location="'Respeto, desarrollo y reconocim'!A1" display="Respeto, desarrollo y reconocimiento de las personas" xr:uid="{2AFDCD5F-1DAA-47E0-B476-3C3CB0DDF97D}"/>
    <hyperlink ref="J4" location="'Calidad e inocuidad de alimento'!A1" display="Calidad e inocuidad de los alimentos" xr:uid="{D507D249-3B92-4625-A75C-A9192B359F3F}"/>
    <hyperlink ref="K4" location="'Bienestar Animal'!A1" display="Bienestar Animal" xr:uid="{45EE2293-918C-4679-95E3-12FC81F5D6B1}"/>
    <hyperlink ref="D5" location="'Información adicional '!A1" display="Información adicional" xr:uid="{6627C8F3-39F3-4CA9-AEA3-13909CECBA88}"/>
    <hyperlink ref="E5" location="SARB!A1" display="SARB" xr:uid="{1B255E12-1711-4400-B8ED-8A8163796263}"/>
    <hyperlink ref="F5" location="Políticas!A1" display="Políticas" xr:uid="{6F166C66-BAD0-4185-8E3C-E760358ABAEA}"/>
    <hyperlink ref="G5" location="'Índice GRI'!A1" display="Índice GRI" xr:uid="{74E99AA9-49A5-4805-BEBC-405371A90320}"/>
    <hyperlink ref="H5" location="'Índice SASB'!A1" display="Índice SASB" xr:uid="{0C171A99-4340-4855-B6FC-DBEE8B4A159C}"/>
  </hyperlinks>
  <pageMargins left="0.511811024" right="0.511811024" top="0.78740157499999996" bottom="0.78740157499999996" header="0.31496062000000002" footer="0.31496062000000002"/>
  <pageSetup paperSize="9" scale="28" fitToHeight="0" orientation="portrait" r:id="rId1"/>
  <headerFooter>
    <oddFooter>&amp;L_x000D_&amp;1#&amp;"Calibri"&amp;10&amp;K000000 Público</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DDEF2-3AE7-4FD2-AB1D-6D613E666A86}">
  <sheetPr>
    <outlinePr showOutlineSymbols="0"/>
    <pageSetUpPr fitToPage="1"/>
  </sheetPr>
  <dimension ref="A1:O96"/>
  <sheetViews>
    <sheetView showGridLines="0" showRowColHeaders="0" showOutlineSymbols="0" zoomScale="64" zoomScaleNormal="64" zoomScaleSheetLayoutView="90" workbookViewId="0">
      <pane ySplit="9" topLeftCell="A10" activePane="bottomLeft" state="frozen"/>
      <selection activeCell="A3" sqref="A3"/>
      <selection pane="bottomLeft" activeCell="E55" sqref="E55:K55"/>
    </sheetView>
  </sheetViews>
  <sheetFormatPr defaultColWidth="0" defaultRowHeight="0" customHeight="1" zeroHeight="1" outlineLevelCol="1" x14ac:dyDescent="0.4"/>
  <cols>
    <col min="1" max="1" width="9.88671875" style="23" customWidth="1"/>
    <col min="2" max="2" width="30.6640625" style="14" customWidth="1"/>
    <col min="3" max="3" width="30.6640625" style="25" customWidth="1"/>
    <col min="4" max="4" width="30.6640625" style="29" customWidth="1"/>
    <col min="5" max="5" width="30.6640625" style="15" customWidth="1"/>
    <col min="6" max="7" width="30.6640625" style="14" customWidth="1"/>
    <col min="8" max="8" width="30.6640625" style="30" customWidth="1"/>
    <col min="9" max="10" width="30.6640625" style="15" customWidth="1"/>
    <col min="11" max="11" width="30.6640625" style="16" customWidth="1"/>
    <col min="12" max="12" width="9.88671875" customWidth="1" outlineLevel="1"/>
    <col min="13" max="13" width="8.44140625" hidden="1" customWidth="1"/>
    <col min="14" max="15" width="13" hidden="1" customWidth="1"/>
    <col min="16" max="16" width="8.44140625" hidden="1" customWidth="1"/>
    <col min="17" max="16384" width="8.44140625" hidden="1"/>
  </cols>
  <sheetData>
    <row r="1" spans="1:12" ht="16.8" hidden="1" x14ac:dyDescent="0.4"/>
    <row r="2" spans="1:12" ht="16.8" hidden="1" x14ac:dyDescent="0.4"/>
    <row r="3" spans="1:12" ht="50.1" customHeight="1" x14ac:dyDescent="0.3">
      <c r="A3" s="98"/>
      <c r="B3" s="99"/>
      <c r="C3" s="99"/>
      <c r="D3" s="99"/>
      <c r="E3" s="453" t="s">
        <v>1</v>
      </c>
      <c r="F3" s="453" t="s">
        <v>2</v>
      </c>
      <c r="G3" s="453" t="s">
        <v>3</v>
      </c>
      <c r="H3" s="99"/>
      <c r="I3" s="99"/>
      <c r="J3" s="99"/>
      <c r="K3" s="99"/>
      <c r="L3" s="98"/>
    </row>
    <row r="4" spans="1:12" ht="50.1" customHeight="1" x14ac:dyDescent="0.3">
      <c r="A4" s="98"/>
      <c r="B4" s="453" t="s">
        <v>4</v>
      </c>
      <c r="C4" s="453" t="s">
        <v>5</v>
      </c>
      <c r="D4" s="453" t="s">
        <v>6</v>
      </c>
      <c r="E4" s="453" t="s">
        <v>7</v>
      </c>
      <c r="F4" s="453" t="s">
        <v>8</v>
      </c>
      <c r="G4" s="453" t="s">
        <v>9</v>
      </c>
      <c r="H4" s="453" t="s">
        <v>10</v>
      </c>
      <c r="I4" s="453" t="s">
        <v>11</v>
      </c>
      <c r="J4" s="453" t="s">
        <v>12</v>
      </c>
      <c r="K4" s="453" t="s">
        <v>13</v>
      </c>
      <c r="L4" s="98"/>
    </row>
    <row r="5" spans="1:12" ht="50.1" customHeight="1" x14ac:dyDescent="0.3">
      <c r="A5" s="98"/>
      <c r="B5" s="100"/>
      <c r="C5" s="100"/>
      <c r="D5" s="100" t="s">
        <v>14</v>
      </c>
      <c r="E5" s="100" t="s">
        <v>15</v>
      </c>
      <c r="F5" s="100" t="s">
        <v>16</v>
      </c>
      <c r="G5" s="100" t="s">
        <v>17</v>
      </c>
      <c r="H5" s="100" t="s">
        <v>18</v>
      </c>
      <c r="I5" s="101"/>
      <c r="J5" s="101"/>
      <c r="K5" s="98"/>
      <c r="L5" s="98"/>
    </row>
    <row r="6" spans="1:12" ht="5.0999999999999996" customHeight="1" thickBot="1" x14ac:dyDescent="0.35">
      <c r="A6" s="102"/>
      <c r="B6" s="102"/>
      <c r="C6" s="102"/>
      <c r="D6" s="102"/>
      <c r="E6" s="102"/>
      <c r="F6" s="102"/>
      <c r="G6" s="102"/>
      <c r="H6" s="102"/>
      <c r="I6" s="102"/>
      <c r="J6" s="102"/>
      <c r="K6" s="102"/>
      <c r="L6" s="102"/>
    </row>
    <row r="7" spans="1:12" ht="15" customHeight="1" x14ac:dyDescent="0.4"/>
    <row r="8" spans="1:12" ht="39.9" customHeight="1" x14ac:dyDescent="0.3">
      <c r="A8" s="105"/>
      <c r="B8" s="734" t="s">
        <v>832</v>
      </c>
      <c r="C8" s="731"/>
      <c r="D8" s="105"/>
      <c r="E8" s="105"/>
      <c r="F8" s="105"/>
      <c r="G8" s="105"/>
      <c r="H8" s="105"/>
      <c r="I8" s="105"/>
      <c r="J8" s="105"/>
      <c r="K8" s="105"/>
      <c r="L8" s="105"/>
    </row>
    <row r="9" spans="1:12" ht="28.5" customHeight="1" x14ac:dyDescent="0.4">
      <c r="B9" s="154"/>
      <c r="C9" s="155"/>
      <c r="D9" s="156"/>
      <c r="E9" s="157"/>
      <c r="F9" s="154"/>
      <c r="G9" s="154"/>
      <c r="H9" s="158"/>
      <c r="I9" s="159"/>
      <c r="J9" s="159"/>
      <c r="K9" s="13"/>
    </row>
    <row r="10" spans="1:12" ht="18.75" customHeight="1" thickBot="1" x14ac:dyDescent="0.45">
      <c r="B10" s="61"/>
      <c r="C10" s="716"/>
      <c r="D10" s="732"/>
      <c r="E10" s="733"/>
      <c r="F10" s="741"/>
      <c r="G10" s="741"/>
      <c r="H10" s="742"/>
      <c r="I10" s="733"/>
      <c r="J10" s="733"/>
      <c r="K10" s="21"/>
    </row>
    <row r="11" spans="1:12" ht="30" customHeight="1" thickBot="1" x14ac:dyDescent="0.45">
      <c r="B11" s="310" t="s">
        <v>833</v>
      </c>
      <c r="C11" s="310"/>
      <c r="D11" s="310"/>
      <c r="E11" s="310"/>
      <c r="F11" s="310"/>
      <c r="G11" s="310"/>
      <c r="H11" s="310"/>
      <c r="I11" s="310"/>
      <c r="J11" s="310"/>
      <c r="K11" s="310"/>
    </row>
    <row r="12" spans="1:12" ht="30" customHeight="1" x14ac:dyDescent="0.4">
      <c r="B12" s="345"/>
      <c r="C12" s="346"/>
      <c r="D12" s="347"/>
      <c r="E12" s="321"/>
      <c r="F12" s="321"/>
      <c r="G12" s="572">
        <v>2025</v>
      </c>
      <c r="H12" s="321"/>
      <c r="I12" s="321"/>
      <c r="J12" s="321"/>
      <c r="K12" s="321"/>
    </row>
    <row r="13" spans="1:12" ht="169.5" customHeight="1" thickBot="1" x14ac:dyDescent="0.45">
      <c r="B13" s="330"/>
      <c r="C13" s="323" t="s">
        <v>834</v>
      </c>
      <c r="D13" s="344" t="s">
        <v>835</v>
      </c>
      <c r="E13" s="823" t="s">
        <v>836</v>
      </c>
      <c r="F13" s="824"/>
      <c r="G13" s="824"/>
      <c r="H13" s="824"/>
      <c r="I13" s="824"/>
      <c r="J13" s="824"/>
      <c r="K13" s="824"/>
    </row>
    <row r="14" spans="1:12" ht="37.5" customHeight="1" x14ac:dyDescent="0.4">
      <c r="E14" s="168">
        <v>2023</v>
      </c>
      <c r="F14" s="168">
        <v>2024</v>
      </c>
      <c r="G14" s="168">
        <v>2025</v>
      </c>
      <c r="H14" s="168" t="s">
        <v>179</v>
      </c>
      <c r="I14" s="167" t="s">
        <v>225</v>
      </c>
      <c r="J14" s="168"/>
      <c r="K14" s="168"/>
    </row>
    <row r="15" spans="1:12" ht="73.5" customHeight="1" x14ac:dyDescent="0.4">
      <c r="B15" s="828" t="s">
        <v>837</v>
      </c>
      <c r="C15" s="59" t="s">
        <v>838</v>
      </c>
      <c r="D15" s="653" t="s">
        <v>839</v>
      </c>
      <c r="E15" s="573">
        <v>3685433.83</v>
      </c>
      <c r="F15" s="574">
        <v>4098459.4</v>
      </c>
      <c r="G15" s="575">
        <v>5388153.5800000001</v>
      </c>
      <c r="H15" s="311">
        <f>(G15-F15)/F15</f>
        <v>0.31467779819900138</v>
      </c>
      <c r="I15" s="822" t="s">
        <v>840</v>
      </c>
      <c r="J15" s="750"/>
      <c r="K15" s="750"/>
    </row>
    <row r="16" spans="1:12" ht="37.5" customHeight="1" x14ac:dyDescent="0.4">
      <c r="B16" s="741"/>
      <c r="C16" s="820" t="s">
        <v>841</v>
      </c>
      <c r="D16" s="576" t="s">
        <v>842</v>
      </c>
      <c r="E16" s="577">
        <v>925020.47</v>
      </c>
      <c r="F16" s="578">
        <v>1149601.8</v>
      </c>
      <c r="G16" s="579">
        <v>1295156.33</v>
      </c>
      <c r="H16" s="312">
        <f>(G16-F16)/F16</f>
        <v>0.12661299764840314</v>
      </c>
      <c r="I16" s="648"/>
      <c r="J16" s="648"/>
      <c r="K16" s="648"/>
    </row>
    <row r="17" spans="2:11" ht="37.5" customHeight="1" x14ac:dyDescent="0.4">
      <c r="B17" s="741"/>
      <c r="C17" s="731"/>
      <c r="D17" s="576" t="s">
        <v>843</v>
      </c>
      <c r="E17" s="577">
        <v>2032463.87</v>
      </c>
      <c r="F17" s="579">
        <v>2210787.4500000002</v>
      </c>
      <c r="G17" s="579">
        <v>2651714.8199999998</v>
      </c>
      <c r="H17" s="312">
        <f>(G17-F17)/F17</f>
        <v>0.19944358287360442</v>
      </c>
      <c r="I17" s="648"/>
      <c r="J17" s="648"/>
      <c r="K17" s="648"/>
    </row>
    <row r="18" spans="2:11" ht="37.5" customHeight="1" x14ac:dyDescent="0.4">
      <c r="B18" s="741"/>
      <c r="C18" s="731"/>
      <c r="D18" s="450" t="s">
        <v>844</v>
      </c>
      <c r="E18" s="574">
        <v>2957484.34</v>
      </c>
      <c r="F18" s="574">
        <v>3360389.25</v>
      </c>
      <c r="G18" s="574">
        <f>G17+G16</f>
        <v>3946871.15</v>
      </c>
      <c r="H18" s="312">
        <f>(G18-F18)/F18</f>
        <v>0.17452796577063204</v>
      </c>
      <c r="I18" s="203"/>
      <c r="J18" s="648"/>
      <c r="K18" s="648"/>
    </row>
    <row r="19" spans="2:11" ht="37.5" customHeight="1" x14ac:dyDescent="0.4">
      <c r="B19" s="741"/>
      <c r="E19" s="97"/>
      <c r="F19" s="383"/>
      <c r="G19" s="383"/>
      <c r="H19" s="383"/>
      <c r="I19" s="97"/>
      <c r="J19" s="97"/>
      <c r="K19" s="383"/>
    </row>
    <row r="20" spans="2:11" ht="37.5" customHeight="1" x14ac:dyDescent="0.4">
      <c r="B20" s="741"/>
      <c r="E20" s="55"/>
      <c r="F20" s="383"/>
      <c r="G20" s="383"/>
      <c r="H20" s="383"/>
      <c r="I20" s="97"/>
      <c r="J20" s="97"/>
      <c r="K20" s="383"/>
    </row>
    <row r="21" spans="2:11" ht="37.5" customHeight="1" x14ac:dyDescent="0.4">
      <c r="B21" s="741"/>
      <c r="E21" s="97"/>
      <c r="F21" s="383"/>
      <c r="G21" s="383"/>
      <c r="H21" s="383"/>
      <c r="I21" s="97"/>
      <c r="J21" s="97"/>
      <c r="K21" s="383"/>
    </row>
    <row r="22" spans="2:11" ht="37.5" customHeight="1" x14ac:dyDescent="0.4">
      <c r="B22" s="741"/>
      <c r="E22" s="97"/>
      <c r="F22" s="383"/>
      <c r="G22" s="383"/>
      <c r="H22" s="383"/>
      <c r="I22" s="97"/>
      <c r="J22" s="97"/>
      <c r="K22" s="383"/>
    </row>
    <row r="23" spans="2:11" ht="37.5" customHeight="1" x14ac:dyDescent="0.4">
      <c r="B23" s="741"/>
      <c r="E23" s="97"/>
      <c r="F23" s="383"/>
      <c r="G23" s="383"/>
      <c r="H23" s="383"/>
      <c r="I23" s="97"/>
      <c r="J23" s="97"/>
      <c r="K23" s="383"/>
    </row>
    <row r="24" spans="2:11" ht="37.5" customHeight="1" x14ac:dyDescent="0.4">
      <c r="B24" s="741"/>
      <c r="E24" s="97"/>
      <c r="F24" s="383"/>
      <c r="G24" s="383"/>
      <c r="H24" s="383"/>
      <c r="I24" s="97"/>
      <c r="J24" s="97"/>
      <c r="K24" s="383"/>
    </row>
    <row r="25" spans="2:11" ht="37.5" customHeight="1" x14ac:dyDescent="0.4">
      <c r="B25" s="741"/>
      <c r="E25" s="97"/>
      <c r="F25" s="383"/>
      <c r="G25" s="383"/>
      <c r="H25" s="383"/>
      <c r="I25" s="97"/>
      <c r="J25" s="97"/>
      <c r="K25" s="383"/>
    </row>
    <row r="26" spans="2:11" ht="37.5" customHeight="1" x14ac:dyDescent="0.4">
      <c r="B26" s="741"/>
      <c r="E26" s="97"/>
      <c r="F26" s="383"/>
      <c r="G26" s="383"/>
      <c r="H26" s="383"/>
      <c r="I26" s="97"/>
      <c r="J26" s="97"/>
      <c r="K26" s="383"/>
    </row>
    <row r="27" spans="2:11" ht="37.5" customHeight="1" x14ac:dyDescent="0.4">
      <c r="B27" s="741"/>
      <c r="E27" s="97"/>
      <c r="F27" s="383"/>
      <c r="G27" s="383"/>
      <c r="H27" s="383"/>
      <c r="I27" s="97"/>
      <c r="J27" s="97"/>
      <c r="K27" s="383"/>
    </row>
    <row r="28" spans="2:11" ht="37.5" customHeight="1" x14ac:dyDescent="0.4">
      <c r="B28" s="741"/>
      <c r="E28" s="97"/>
      <c r="F28" s="383"/>
      <c r="G28" s="383"/>
      <c r="H28" s="383"/>
      <c r="I28" s="97"/>
      <c r="J28" s="97"/>
      <c r="K28" s="383"/>
    </row>
    <row r="29" spans="2:11" ht="37.5" customHeight="1" x14ac:dyDescent="0.4">
      <c r="B29" s="741"/>
      <c r="E29" s="97"/>
      <c r="F29" s="383"/>
      <c r="G29" s="383"/>
      <c r="H29" s="383"/>
      <c r="I29" s="97"/>
      <c r="J29" s="97"/>
      <c r="K29" s="383"/>
    </row>
    <row r="30" spans="2:11" ht="37.5" customHeight="1" x14ac:dyDescent="0.4">
      <c r="B30" s="741"/>
      <c r="E30" s="97"/>
      <c r="F30" s="383"/>
      <c r="G30" s="383"/>
      <c r="H30" s="383"/>
      <c r="I30" s="97"/>
      <c r="J30" s="97"/>
      <c r="K30" s="383"/>
    </row>
    <row r="31" spans="2:11" ht="37.5" customHeight="1" x14ac:dyDescent="0.4">
      <c r="B31" s="741"/>
      <c r="C31" s="820" t="s">
        <v>845</v>
      </c>
      <c r="D31" s="313" t="s">
        <v>846</v>
      </c>
      <c r="E31" s="580">
        <v>298767.02</v>
      </c>
      <c r="F31" s="580">
        <v>317345.40999999997</v>
      </c>
      <c r="G31" s="581">
        <v>382819.4</v>
      </c>
      <c r="H31" s="326">
        <v>0.20630000000000001</v>
      </c>
      <c r="I31" s="826" t="s">
        <v>847</v>
      </c>
      <c r="J31" s="665"/>
      <c r="K31" s="665"/>
    </row>
    <row r="32" spans="2:11" ht="37.5" customHeight="1" x14ac:dyDescent="0.4">
      <c r="B32" s="741"/>
      <c r="C32" s="731"/>
      <c r="D32" s="313" t="s">
        <v>848</v>
      </c>
      <c r="E32" s="582">
        <v>92202.62</v>
      </c>
      <c r="F32" s="580">
        <v>88679</v>
      </c>
      <c r="G32" s="532">
        <v>81321.149999999994</v>
      </c>
      <c r="H32" s="326">
        <v>-8.3000000000000004E-2</v>
      </c>
      <c r="I32" s="733"/>
      <c r="J32" s="733"/>
      <c r="K32" s="743"/>
    </row>
    <row r="33" spans="2:11" ht="37.5" customHeight="1" x14ac:dyDescent="0.4">
      <c r="B33" s="741"/>
      <c r="C33" s="731"/>
      <c r="D33" s="314" t="s">
        <v>849</v>
      </c>
      <c r="E33" s="581">
        <v>751492.79</v>
      </c>
      <c r="F33" s="582">
        <v>893872.17</v>
      </c>
      <c r="G33" s="532">
        <v>1662251</v>
      </c>
      <c r="H33" s="326">
        <v>0.85960000000000003</v>
      </c>
      <c r="I33" s="733"/>
      <c r="J33" s="733"/>
      <c r="K33" s="743"/>
    </row>
    <row r="34" spans="2:11" ht="37.5" customHeight="1" x14ac:dyDescent="0.4">
      <c r="B34" s="741"/>
      <c r="C34" s="731"/>
      <c r="D34" s="315" t="s">
        <v>850</v>
      </c>
      <c r="E34" s="583" t="s">
        <v>122</v>
      </c>
      <c r="F34" s="583" t="s">
        <v>122</v>
      </c>
      <c r="G34" s="447">
        <v>9357.1200000000008</v>
      </c>
      <c r="H34" s="326" t="s">
        <v>122</v>
      </c>
      <c r="I34" s="733"/>
      <c r="J34" s="733"/>
      <c r="K34" s="743"/>
    </row>
    <row r="35" spans="2:11" ht="37.5" customHeight="1" x14ac:dyDescent="0.4">
      <c r="B35" s="741"/>
      <c r="C35" s="731"/>
      <c r="D35" s="316" t="s">
        <v>851</v>
      </c>
      <c r="E35" s="581">
        <v>87248.06</v>
      </c>
      <c r="F35" s="582">
        <v>111018.69</v>
      </c>
      <c r="G35" s="582">
        <v>119995.45</v>
      </c>
      <c r="H35" s="326">
        <v>8.09E-2</v>
      </c>
      <c r="I35" s="733"/>
      <c r="J35" s="733"/>
      <c r="K35" s="743"/>
    </row>
    <row r="36" spans="2:11" ht="37.5" customHeight="1" x14ac:dyDescent="0.4">
      <c r="B36" s="741"/>
      <c r="C36" s="731"/>
      <c r="D36" s="313" t="s">
        <v>852</v>
      </c>
      <c r="E36" s="581">
        <v>245609.02</v>
      </c>
      <c r="F36" s="580">
        <v>260437.08</v>
      </c>
      <c r="G36" s="581">
        <v>263156.3</v>
      </c>
      <c r="H36" s="326">
        <v>1.04E-2</v>
      </c>
      <c r="I36" s="733"/>
      <c r="J36" s="733"/>
      <c r="K36" s="743"/>
    </row>
    <row r="37" spans="2:11" ht="37.5" customHeight="1" x14ac:dyDescent="0.4">
      <c r="B37" s="741"/>
      <c r="C37" s="731"/>
      <c r="D37" s="314" t="s">
        <v>853</v>
      </c>
      <c r="E37" s="580">
        <v>177650.45</v>
      </c>
      <c r="F37" s="582">
        <v>216319.6</v>
      </c>
      <c r="G37" s="580">
        <v>217538.34</v>
      </c>
      <c r="H37" s="326">
        <v>5.5999999999999999E-3</v>
      </c>
      <c r="I37" s="733"/>
      <c r="J37" s="733"/>
      <c r="K37" s="743"/>
    </row>
    <row r="38" spans="2:11" ht="37.5" customHeight="1" x14ac:dyDescent="0.4">
      <c r="B38" s="741"/>
      <c r="C38" s="731"/>
      <c r="D38" s="449" t="s">
        <v>854</v>
      </c>
      <c r="E38" s="584">
        <v>1652969.96</v>
      </c>
      <c r="F38" s="585">
        <v>1887671.95</v>
      </c>
      <c r="G38" s="586">
        <v>2736438.76</v>
      </c>
      <c r="H38" s="326">
        <v>0.4496</v>
      </c>
      <c r="I38" s="733"/>
      <c r="J38" s="733"/>
      <c r="K38" s="743"/>
    </row>
    <row r="39" spans="2:11" ht="37.5" customHeight="1" x14ac:dyDescent="0.4">
      <c r="B39" s="741"/>
      <c r="E39" s="97"/>
      <c r="F39" s="383"/>
      <c r="G39" s="383"/>
      <c r="H39" s="383"/>
      <c r="I39" s="97"/>
      <c r="J39" s="97"/>
      <c r="K39" s="383"/>
    </row>
    <row r="40" spans="2:11" ht="37.5" customHeight="1" x14ac:dyDescent="0.4">
      <c r="B40" s="741"/>
      <c r="E40" s="55"/>
      <c r="F40" s="383"/>
      <c r="G40" s="383"/>
      <c r="H40" s="383"/>
      <c r="I40" s="97"/>
      <c r="J40" s="97"/>
      <c r="K40" s="383"/>
    </row>
    <row r="41" spans="2:11" ht="37.5" customHeight="1" x14ac:dyDescent="0.4">
      <c r="B41" s="741"/>
      <c r="E41" s="97"/>
      <c r="F41" s="383"/>
      <c r="G41" s="383"/>
      <c r="H41" s="383"/>
      <c r="I41" s="97"/>
      <c r="J41" s="97"/>
      <c r="K41" s="383"/>
    </row>
    <row r="42" spans="2:11" ht="37.5" customHeight="1" x14ac:dyDescent="0.4">
      <c r="B42" s="741"/>
      <c r="E42" s="97"/>
      <c r="F42" s="383"/>
      <c r="G42" s="383"/>
      <c r="H42" s="383"/>
      <c r="I42" s="97"/>
      <c r="J42" s="97"/>
      <c r="K42" s="383"/>
    </row>
    <row r="43" spans="2:11" ht="37.5" customHeight="1" x14ac:dyDescent="0.4">
      <c r="B43" s="741"/>
      <c r="E43" s="97"/>
      <c r="F43" s="383"/>
      <c r="G43" s="383"/>
      <c r="H43" s="383"/>
      <c r="I43" s="97"/>
      <c r="J43" s="97"/>
      <c r="K43" s="383"/>
    </row>
    <row r="44" spans="2:11" ht="37.5" customHeight="1" x14ac:dyDescent="0.4">
      <c r="B44" s="741"/>
      <c r="E44" s="97"/>
      <c r="F44" s="383"/>
      <c r="G44" s="383"/>
      <c r="H44" s="383"/>
      <c r="I44" s="97"/>
      <c r="J44" s="97"/>
      <c r="K44" s="383"/>
    </row>
    <row r="45" spans="2:11" ht="37.5" customHeight="1" x14ac:dyDescent="0.4">
      <c r="B45" s="741"/>
      <c r="E45" s="97"/>
      <c r="F45" s="383"/>
      <c r="G45" s="383"/>
      <c r="H45" s="383"/>
      <c r="I45" s="97"/>
      <c r="J45" s="97"/>
      <c r="K45" s="383"/>
    </row>
    <row r="46" spans="2:11" ht="37.5" customHeight="1" x14ac:dyDescent="0.4">
      <c r="B46" s="741"/>
      <c r="E46" s="97"/>
      <c r="F46" s="383"/>
      <c r="G46" s="383"/>
      <c r="H46" s="383"/>
      <c r="I46" s="97"/>
      <c r="J46" s="97"/>
      <c r="K46" s="383"/>
    </row>
    <row r="47" spans="2:11" ht="37.5" customHeight="1" x14ac:dyDescent="0.4">
      <c r="B47" s="741"/>
      <c r="E47" s="97"/>
      <c r="F47" s="383"/>
      <c r="G47" s="383"/>
      <c r="H47" s="383"/>
      <c r="I47" s="97"/>
      <c r="J47" s="97"/>
      <c r="K47" s="383"/>
    </row>
    <row r="48" spans="2:11" ht="37.5" customHeight="1" x14ac:dyDescent="0.4">
      <c r="B48" s="741"/>
      <c r="E48" s="97"/>
      <c r="F48" s="383"/>
      <c r="G48" s="383"/>
      <c r="H48" s="383"/>
      <c r="I48" s="97"/>
      <c r="J48" s="97"/>
      <c r="K48" s="383"/>
    </row>
    <row r="49" spans="2:11" ht="37.5" customHeight="1" thickBot="1" x14ac:dyDescent="0.45">
      <c r="B49" s="323"/>
      <c r="C49" s="180"/>
      <c r="D49" s="307"/>
      <c r="E49" s="587"/>
      <c r="F49" s="588"/>
      <c r="G49" s="514"/>
      <c r="H49" s="589"/>
      <c r="I49" s="318"/>
      <c r="J49" s="302"/>
      <c r="K49" s="302"/>
    </row>
    <row r="50" spans="2:11" ht="37.5" customHeight="1" x14ac:dyDescent="0.4">
      <c r="B50" s="319"/>
      <c r="C50" s="320"/>
      <c r="D50" s="59" t="s">
        <v>855</v>
      </c>
      <c r="E50" s="59">
        <v>2023</v>
      </c>
      <c r="F50" s="572">
        <v>2024</v>
      </c>
      <c r="G50" s="572">
        <v>2025</v>
      </c>
      <c r="H50" s="590" t="s">
        <v>179</v>
      </c>
      <c r="I50" s="590"/>
      <c r="J50" s="590"/>
      <c r="K50" s="590"/>
    </row>
    <row r="51" spans="2:11" ht="37.5" customHeight="1" x14ac:dyDescent="0.4">
      <c r="B51" s="820"/>
      <c r="C51" s="820" t="s">
        <v>856</v>
      </c>
      <c r="D51" s="312" t="s">
        <v>254</v>
      </c>
      <c r="E51" s="457">
        <v>0.89</v>
      </c>
      <c r="F51" s="591">
        <v>0.87</v>
      </c>
      <c r="G51" s="61">
        <v>0.83</v>
      </c>
      <c r="H51" s="312">
        <v>-4.5999999999999999E-2</v>
      </c>
      <c r="I51" s="312"/>
      <c r="J51" s="312"/>
      <c r="K51" s="312"/>
    </row>
    <row r="52" spans="2:11" ht="37.5" customHeight="1" x14ac:dyDescent="0.4">
      <c r="B52" s="741"/>
      <c r="C52" s="731"/>
      <c r="D52" s="311" t="s">
        <v>477</v>
      </c>
      <c r="E52" s="592">
        <v>1.02</v>
      </c>
      <c r="F52" s="592">
        <v>0.96</v>
      </c>
      <c r="G52" s="593">
        <v>0.99</v>
      </c>
      <c r="H52" s="311">
        <v>3.1300000000000001E-2</v>
      </c>
      <c r="I52" s="311"/>
      <c r="J52" s="311"/>
      <c r="K52" s="311"/>
    </row>
    <row r="53" spans="2:11" ht="37.5" customHeight="1" thickBot="1" x14ac:dyDescent="0.45">
      <c r="B53" s="741"/>
      <c r="C53" s="731"/>
      <c r="D53" s="326" t="s">
        <v>857</v>
      </c>
      <c r="E53" s="593">
        <v>0.96</v>
      </c>
      <c r="F53" s="593">
        <v>0.92</v>
      </c>
      <c r="G53" s="260">
        <v>0.89</v>
      </c>
      <c r="H53" s="326">
        <v>-3.2599999999999997E-2</v>
      </c>
      <c r="I53" s="326"/>
      <c r="J53" s="326"/>
      <c r="K53" s="326"/>
    </row>
    <row r="54" spans="2:11" ht="30" customHeight="1" x14ac:dyDescent="0.4">
      <c r="B54" s="319"/>
      <c r="C54" s="324"/>
      <c r="D54" s="317"/>
      <c r="E54" s="818">
        <v>2025</v>
      </c>
      <c r="F54" s="819"/>
      <c r="G54" s="819"/>
      <c r="H54" s="819"/>
      <c r="I54" s="819"/>
      <c r="J54" s="819"/>
      <c r="K54" s="819"/>
    </row>
    <row r="55" spans="2:11" ht="201" customHeight="1" thickBot="1" x14ac:dyDescent="0.45">
      <c r="B55" s="325"/>
      <c r="C55" s="325" t="s">
        <v>858</v>
      </c>
      <c r="D55" s="323" t="s">
        <v>859</v>
      </c>
      <c r="E55" s="823" t="s">
        <v>860</v>
      </c>
      <c r="F55" s="824"/>
      <c r="G55" s="824"/>
      <c r="H55" s="824"/>
      <c r="I55" s="824"/>
      <c r="J55" s="824"/>
      <c r="K55" s="824"/>
    </row>
    <row r="56" spans="2:11" ht="36.75" customHeight="1" thickBot="1" x14ac:dyDescent="0.45">
      <c r="B56" s="798" t="s">
        <v>861</v>
      </c>
      <c r="C56" s="744"/>
      <c r="D56" s="59"/>
      <c r="E56" s="61"/>
      <c r="F56" s="61"/>
      <c r="G56" s="61"/>
      <c r="H56" s="61"/>
      <c r="I56" s="61"/>
      <c r="J56" s="61"/>
      <c r="K56" s="61"/>
    </row>
    <row r="57" spans="2:11" ht="30" customHeight="1" x14ac:dyDescent="0.4">
      <c r="B57" s="319"/>
      <c r="C57" s="324"/>
      <c r="D57" s="317"/>
      <c r="E57" s="818">
        <v>2025</v>
      </c>
      <c r="F57" s="819"/>
      <c r="G57" s="819"/>
      <c r="H57" s="819"/>
      <c r="I57" s="819"/>
      <c r="J57" s="819"/>
      <c r="K57" s="819"/>
    </row>
    <row r="58" spans="2:11" ht="122.25" customHeight="1" thickBot="1" x14ac:dyDescent="0.45">
      <c r="B58" s="325"/>
      <c r="C58" s="47" t="s">
        <v>862</v>
      </c>
      <c r="D58" s="59" t="s">
        <v>863</v>
      </c>
      <c r="E58" s="825" t="s">
        <v>864</v>
      </c>
      <c r="F58" s="746"/>
      <c r="G58" s="746"/>
      <c r="H58" s="746"/>
      <c r="I58" s="746"/>
      <c r="J58" s="746"/>
      <c r="K58" s="746"/>
    </row>
    <row r="59" spans="2:11" ht="37.5" customHeight="1" x14ac:dyDescent="0.4">
      <c r="B59" s="319"/>
      <c r="C59" s="324"/>
      <c r="D59" s="317"/>
      <c r="E59" s="818">
        <v>2025</v>
      </c>
      <c r="F59" s="819"/>
      <c r="G59" s="819"/>
      <c r="H59" s="819"/>
      <c r="I59" s="819"/>
      <c r="J59" s="819"/>
      <c r="K59" s="819"/>
    </row>
    <row r="60" spans="2:11" ht="98.25" customHeight="1" thickBot="1" x14ac:dyDescent="0.45">
      <c r="B60" s="325"/>
      <c r="C60" s="325" t="s">
        <v>865</v>
      </c>
      <c r="D60" s="59" t="s">
        <v>866</v>
      </c>
      <c r="E60" s="825" t="s">
        <v>867</v>
      </c>
      <c r="F60" s="746"/>
      <c r="G60" s="746"/>
      <c r="H60" s="746"/>
      <c r="I60" s="746"/>
      <c r="J60" s="746"/>
      <c r="K60" s="746"/>
    </row>
    <row r="61" spans="2:11" ht="37.5" customHeight="1" thickBot="1" x14ac:dyDescent="0.45">
      <c r="B61" s="320" t="s">
        <v>868</v>
      </c>
      <c r="C61" s="320"/>
      <c r="D61" s="594"/>
      <c r="E61" s="594"/>
      <c r="F61" s="594"/>
      <c r="G61" s="594"/>
      <c r="H61" s="594"/>
      <c r="I61" s="594"/>
      <c r="J61" s="594"/>
      <c r="K61" s="594"/>
    </row>
    <row r="62" spans="2:11" ht="30" customHeight="1" x14ac:dyDescent="0.4">
      <c r="B62" s="320"/>
      <c r="C62" s="324"/>
      <c r="D62" s="317" t="s">
        <v>869</v>
      </c>
      <c r="E62" s="327">
        <v>2023</v>
      </c>
      <c r="F62" s="327">
        <v>2024</v>
      </c>
      <c r="G62" s="327">
        <v>2025</v>
      </c>
      <c r="H62" s="327" t="s">
        <v>179</v>
      </c>
      <c r="I62" s="830" t="s">
        <v>870</v>
      </c>
      <c r="J62" s="831"/>
      <c r="K62" s="831"/>
    </row>
    <row r="63" spans="2:11" ht="30" customHeight="1" x14ac:dyDescent="0.4">
      <c r="B63" s="820"/>
      <c r="C63" s="820" t="s">
        <v>871</v>
      </c>
      <c r="D63" s="60" t="s">
        <v>872</v>
      </c>
      <c r="E63" s="595">
        <v>12863.19</v>
      </c>
      <c r="F63" s="595">
        <v>13644.1</v>
      </c>
      <c r="G63" s="595">
        <v>11427.83</v>
      </c>
      <c r="H63" s="459">
        <v>-0.16239999999999999</v>
      </c>
      <c r="I63" s="459"/>
      <c r="J63" s="459"/>
      <c r="K63" s="459"/>
    </row>
    <row r="64" spans="2:11" ht="30" customHeight="1" x14ac:dyDescent="0.4">
      <c r="B64" s="741"/>
      <c r="C64" s="731"/>
      <c r="D64" s="306" t="s">
        <v>873</v>
      </c>
      <c r="E64" s="596">
        <v>43835.6</v>
      </c>
      <c r="F64" s="597">
        <v>57900</v>
      </c>
      <c r="G64" s="597">
        <v>3481.24</v>
      </c>
      <c r="H64" s="598">
        <f>(G64-F64)/F64</f>
        <v>-0.93987495682210709</v>
      </c>
      <c r="I64" s="459"/>
      <c r="J64" s="598"/>
      <c r="K64" s="598"/>
    </row>
    <row r="65" spans="2:11" ht="35.1" customHeight="1" thickBot="1" x14ac:dyDescent="0.45">
      <c r="B65" s="741"/>
      <c r="C65" s="731"/>
      <c r="D65" s="306" t="s">
        <v>874</v>
      </c>
      <c r="E65" s="596">
        <v>50216.54</v>
      </c>
      <c r="F65" s="596">
        <v>71557.240000000005</v>
      </c>
      <c r="G65" s="596">
        <v>14909.07</v>
      </c>
      <c r="H65" s="598">
        <v>-0.79159999999999997</v>
      </c>
      <c r="I65" s="598"/>
      <c r="J65" s="598"/>
      <c r="K65" s="598"/>
    </row>
    <row r="66" spans="2:11" ht="30" customHeight="1" thickBot="1" x14ac:dyDescent="0.45">
      <c r="B66" s="320" t="s">
        <v>875</v>
      </c>
      <c r="C66" s="320"/>
      <c r="D66" s="594"/>
      <c r="E66" s="594"/>
      <c r="F66" s="594"/>
      <c r="G66" s="594"/>
      <c r="H66" s="594"/>
      <c r="I66" s="594"/>
      <c r="J66" s="594"/>
      <c r="K66" s="594"/>
    </row>
    <row r="67" spans="2:11" ht="30" customHeight="1" x14ac:dyDescent="0.4">
      <c r="B67" s="324"/>
      <c r="C67" s="324"/>
      <c r="D67" s="317"/>
      <c r="E67" s="818">
        <v>2025</v>
      </c>
      <c r="F67" s="819"/>
      <c r="G67" s="819"/>
      <c r="H67" s="819"/>
      <c r="I67" s="819"/>
      <c r="J67" s="819"/>
      <c r="K67" s="819"/>
    </row>
    <row r="68" spans="2:11" ht="132.75" customHeight="1" thickBot="1" x14ac:dyDescent="0.45">
      <c r="B68" s="325"/>
      <c r="C68" s="325" t="s">
        <v>876</v>
      </c>
      <c r="D68" s="323" t="s">
        <v>877</v>
      </c>
      <c r="E68" s="827" t="s">
        <v>878</v>
      </c>
      <c r="F68" s="740"/>
      <c r="G68" s="740"/>
      <c r="H68" s="740"/>
      <c r="I68" s="740"/>
      <c r="J68" s="740"/>
      <c r="K68" s="740"/>
    </row>
    <row r="69" spans="2:11" ht="30" customHeight="1" x14ac:dyDescent="0.4">
      <c r="B69" s="180"/>
      <c r="C69" s="324"/>
      <c r="D69" s="317"/>
      <c r="E69" s="818">
        <v>2025</v>
      </c>
      <c r="F69" s="819"/>
      <c r="G69" s="819"/>
      <c r="H69" s="819"/>
      <c r="I69" s="819"/>
      <c r="J69" s="819"/>
      <c r="K69" s="819"/>
    </row>
    <row r="70" spans="2:11" ht="126" customHeight="1" thickBot="1" x14ac:dyDescent="0.45">
      <c r="B70" s="325"/>
      <c r="C70" s="325" t="s">
        <v>879</v>
      </c>
      <c r="D70" s="323" t="s">
        <v>880</v>
      </c>
      <c r="E70" s="827" t="s">
        <v>881</v>
      </c>
      <c r="F70" s="740"/>
      <c r="G70" s="740"/>
      <c r="H70" s="740"/>
      <c r="I70" s="740"/>
      <c r="J70" s="740"/>
      <c r="K70" s="740"/>
    </row>
    <row r="71" spans="2:11" ht="30" customHeight="1" x14ac:dyDescent="0.4">
      <c r="B71" s="47"/>
      <c r="C71" s="322"/>
      <c r="D71" s="59" t="s">
        <v>882</v>
      </c>
      <c r="E71" s="327">
        <v>2023</v>
      </c>
      <c r="F71" s="327">
        <v>2024</v>
      </c>
      <c r="G71" s="327">
        <v>2025</v>
      </c>
      <c r="H71" s="327" t="s">
        <v>179</v>
      </c>
      <c r="I71" s="327" t="s">
        <v>870</v>
      </c>
      <c r="J71" s="327"/>
      <c r="K71" s="327"/>
    </row>
    <row r="72" spans="2:11" ht="37.5" customHeight="1" thickBot="1" x14ac:dyDescent="0.45">
      <c r="B72" s="59"/>
      <c r="C72" s="829" t="s">
        <v>883</v>
      </c>
      <c r="D72" s="60" t="s">
        <v>884</v>
      </c>
      <c r="E72" s="595">
        <v>137646.97</v>
      </c>
      <c r="F72" s="595">
        <v>158343.19</v>
      </c>
      <c r="G72" s="595">
        <v>204442.12</v>
      </c>
      <c r="H72" s="459">
        <f>(G72-F72)/F72</f>
        <v>0.29113301304590361</v>
      </c>
      <c r="I72" s="832" t="s">
        <v>885</v>
      </c>
      <c r="J72" s="750"/>
      <c r="K72" s="750"/>
    </row>
    <row r="73" spans="2:11" ht="37.5" customHeight="1" x14ac:dyDescent="0.4">
      <c r="B73" s="59"/>
      <c r="C73" s="731"/>
      <c r="D73" s="308" t="s">
        <v>886</v>
      </c>
      <c r="E73" s="306">
        <v>828.02</v>
      </c>
      <c r="F73" s="308">
        <v>871.43</v>
      </c>
      <c r="G73" s="308">
        <v>557.22</v>
      </c>
      <c r="H73" s="459">
        <f>(G73-F73)/F73</f>
        <v>-0.36056826136350589</v>
      </c>
      <c r="I73" s="460"/>
      <c r="J73" s="460"/>
      <c r="K73" s="460"/>
    </row>
    <row r="74" spans="2:11" ht="36" customHeight="1" thickBot="1" x14ac:dyDescent="0.45">
      <c r="B74" s="60"/>
      <c r="C74" s="740"/>
      <c r="D74" s="308" t="s">
        <v>887</v>
      </c>
      <c r="E74" s="595">
        <v>136818.95000000001</v>
      </c>
      <c r="F74" s="597">
        <v>157471.76</v>
      </c>
      <c r="G74" s="597">
        <v>203884.9</v>
      </c>
      <c r="H74" s="459">
        <f>(G74-F74)/F74</f>
        <v>0.29473945042590483</v>
      </c>
      <c r="I74" s="460"/>
      <c r="J74" s="460"/>
      <c r="K74" s="460"/>
    </row>
    <row r="75" spans="2:11" ht="62.1" customHeight="1" x14ac:dyDescent="0.4">
      <c r="B75" s="319"/>
      <c r="C75" s="322"/>
      <c r="D75" s="594" t="s">
        <v>888</v>
      </c>
      <c r="E75" s="327">
        <v>2023</v>
      </c>
      <c r="F75" s="327">
        <v>2024</v>
      </c>
      <c r="G75" s="327">
        <v>2025</v>
      </c>
      <c r="H75" s="327" t="s">
        <v>179</v>
      </c>
      <c r="I75" s="327" t="s">
        <v>870</v>
      </c>
      <c r="J75" s="327"/>
      <c r="K75" s="327"/>
    </row>
    <row r="76" spans="2:11" ht="62.25" customHeight="1" x14ac:dyDescent="0.4">
      <c r="B76" s="59"/>
      <c r="C76" s="820" t="s">
        <v>889</v>
      </c>
      <c r="D76" s="309" t="s">
        <v>890</v>
      </c>
      <c r="E76" s="596">
        <v>107137.85</v>
      </c>
      <c r="F76" s="599">
        <v>125491.78</v>
      </c>
      <c r="G76" s="599">
        <v>158393.46</v>
      </c>
      <c r="H76" s="598">
        <v>0.26</v>
      </c>
      <c r="I76" s="328"/>
      <c r="J76" s="328"/>
      <c r="K76" s="328"/>
    </row>
    <row r="77" spans="2:11" ht="69" customHeight="1" x14ac:dyDescent="0.4">
      <c r="B77" s="59"/>
      <c r="C77" s="731"/>
      <c r="D77" s="306" t="s">
        <v>891</v>
      </c>
      <c r="E77" s="306">
        <v>28.6</v>
      </c>
      <c r="F77" s="306">
        <v>38.18</v>
      </c>
      <c r="G77" s="306">
        <v>478.79</v>
      </c>
      <c r="H77" s="600">
        <v>11.54</v>
      </c>
      <c r="I77" s="328"/>
      <c r="J77" s="328"/>
      <c r="K77" s="328"/>
    </row>
    <row r="78" spans="2:11" ht="67.5" customHeight="1" x14ac:dyDescent="0.4">
      <c r="B78" s="59"/>
      <c r="C78" s="731"/>
      <c r="D78" s="60" t="s">
        <v>892</v>
      </c>
      <c r="E78" s="595">
        <v>107109.25</v>
      </c>
      <c r="F78" s="596">
        <v>125453.6</v>
      </c>
      <c r="G78" s="595">
        <v>157914.67000000001</v>
      </c>
      <c r="H78" s="459">
        <v>0.26</v>
      </c>
      <c r="I78" s="328"/>
      <c r="J78" s="328"/>
      <c r="K78" s="328"/>
    </row>
    <row r="79" spans="2:11" ht="54" customHeight="1" x14ac:dyDescent="0.4">
      <c r="B79" s="59"/>
      <c r="C79" s="731"/>
      <c r="D79" s="306" t="s">
        <v>893</v>
      </c>
      <c r="E79" s="597">
        <v>8648.57</v>
      </c>
      <c r="F79" s="595">
        <v>9667.6</v>
      </c>
      <c r="G79" s="597">
        <v>9185.85</v>
      </c>
      <c r="H79" s="459">
        <v>-0.05</v>
      </c>
      <c r="I79" s="328"/>
      <c r="J79" s="328"/>
      <c r="K79" s="328"/>
    </row>
    <row r="80" spans="2:11" ht="37.5" customHeight="1" thickBot="1" x14ac:dyDescent="0.45">
      <c r="B80" s="59"/>
      <c r="C80" s="731"/>
      <c r="D80" s="60" t="s">
        <v>894</v>
      </c>
      <c r="E80" s="597">
        <v>98460.68</v>
      </c>
      <c r="F80" s="597">
        <v>113433.78</v>
      </c>
      <c r="G80" s="597">
        <v>138295.17000000001</v>
      </c>
      <c r="H80" s="598">
        <v>0.22</v>
      </c>
      <c r="I80" s="328"/>
      <c r="J80" s="328"/>
      <c r="K80" s="328"/>
    </row>
    <row r="81" spans="2:11" ht="62.1" customHeight="1" x14ac:dyDescent="0.4">
      <c r="B81" s="320"/>
      <c r="C81" s="320"/>
      <c r="D81" s="594" t="s">
        <v>895</v>
      </c>
      <c r="E81" s="327">
        <v>2023</v>
      </c>
      <c r="F81" s="327">
        <v>2024</v>
      </c>
      <c r="G81" s="327">
        <v>2025</v>
      </c>
      <c r="H81" s="327" t="s">
        <v>179</v>
      </c>
      <c r="I81" s="327" t="s">
        <v>870</v>
      </c>
      <c r="J81" s="327"/>
      <c r="K81" s="327"/>
    </row>
    <row r="82" spans="2:11" ht="37.5" customHeight="1" x14ac:dyDescent="0.4">
      <c r="B82" s="59"/>
      <c r="C82" s="820" t="s">
        <v>896</v>
      </c>
      <c r="D82" s="309" t="s">
        <v>897</v>
      </c>
      <c r="E82" s="595">
        <v>30509.119999999999</v>
      </c>
      <c r="F82" s="596">
        <v>32851.410000000003</v>
      </c>
      <c r="G82" s="596">
        <v>46048.66</v>
      </c>
      <c r="H82" s="600">
        <v>0.4</v>
      </c>
      <c r="I82" s="821" t="s">
        <v>898</v>
      </c>
      <c r="J82" s="665"/>
      <c r="K82" s="665"/>
    </row>
    <row r="83" spans="2:11" ht="61.5" customHeight="1" x14ac:dyDescent="0.4">
      <c r="B83" s="59"/>
      <c r="C83" s="731"/>
      <c r="D83" s="306" t="s">
        <v>899</v>
      </c>
      <c r="E83" s="306">
        <v>799.42</v>
      </c>
      <c r="F83" s="60">
        <v>833.25</v>
      </c>
      <c r="G83" s="60">
        <v>78.430000000000007</v>
      </c>
      <c r="H83" s="598">
        <v>-0.91</v>
      </c>
      <c r="I83" s="733"/>
      <c r="J83" s="733"/>
      <c r="K83" s="743"/>
    </row>
    <row r="84" spans="2:11" ht="62.25" customHeight="1" x14ac:dyDescent="0.4">
      <c r="B84" s="59"/>
      <c r="C84" s="731"/>
      <c r="D84" s="60" t="s">
        <v>900</v>
      </c>
      <c r="E84" s="596">
        <v>29709.7</v>
      </c>
      <c r="F84" s="596">
        <v>32018.16</v>
      </c>
      <c r="G84" s="597">
        <v>45970.23</v>
      </c>
      <c r="H84" s="600">
        <v>0.44</v>
      </c>
      <c r="I84" s="733"/>
      <c r="J84" s="733"/>
      <c r="K84" s="743"/>
    </row>
    <row r="85" spans="2:11" ht="54" customHeight="1" x14ac:dyDescent="0.4">
      <c r="B85" s="59"/>
      <c r="C85" s="731"/>
      <c r="D85" s="306" t="s">
        <v>901</v>
      </c>
      <c r="E85" s="60">
        <v>744.35</v>
      </c>
      <c r="F85" s="60">
        <v>741.5</v>
      </c>
      <c r="G85" s="308">
        <v>20.11</v>
      </c>
      <c r="H85" s="459">
        <v>-0.97</v>
      </c>
      <c r="I85" s="733"/>
      <c r="J85" s="733"/>
      <c r="K85" s="743"/>
    </row>
    <row r="86" spans="2:11" ht="77.25" customHeight="1" thickBot="1" x14ac:dyDescent="0.45">
      <c r="B86" s="59"/>
      <c r="C86" s="731"/>
      <c r="D86" s="306" t="s">
        <v>902</v>
      </c>
      <c r="E86" s="596">
        <v>29653.3</v>
      </c>
      <c r="F86" s="596">
        <v>31313.46</v>
      </c>
      <c r="G86" s="596">
        <v>42007.38</v>
      </c>
      <c r="H86" s="598">
        <v>0.34</v>
      </c>
      <c r="I86" s="753"/>
      <c r="J86" s="753"/>
      <c r="K86" s="753"/>
    </row>
    <row r="87" spans="2:11" ht="30" customHeight="1" thickBot="1" x14ac:dyDescent="0.45">
      <c r="B87" s="320" t="s">
        <v>903</v>
      </c>
      <c r="C87" s="320"/>
      <c r="D87" s="594"/>
      <c r="E87" s="594"/>
      <c r="F87" s="594"/>
      <c r="G87" s="594"/>
      <c r="H87" s="594"/>
      <c r="I87" s="594"/>
      <c r="J87" s="594"/>
      <c r="K87" s="594"/>
    </row>
    <row r="88" spans="2:11" ht="30" customHeight="1" x14ac:dyDescent="0.4">
      <c r="B88" s="324"/>
      <c r="C88" s="324"/>
      <c r="D88" s="317"/>
      <c r="E88" s="572"/>
      <c r="F88" s="572"/>
      <c r="G88" s="572">
        <v>2025</v>
      </c>
      <c r="H88" s="572"/>
      <c r="I88" s="572"/>
      <c r="J88" s="572"/>
      <c r="K88" s="572"/>
    </row>
    <row r="89" spans="2:11" ht="223.5" customHeight="1" thickBot="1" x14ac:dyDescent="0.45">
      <c r="B89" s="325"/>
      <c r="C89" s="323" t="s">
        <v>904</v>
      </c>
      <c r="D89" s="323" t="s">
        <v>905</v>
      </c>
      <c r="E89" s="827" t="s">
        <v>906</v>
      </c>
      <c r="F89" s="740"/>
      <c r="G89" s="740"/>
      <c r="H89" s="740"/>
      <c r="I89" s="740"/>
      <c r="J89" s="740"/>
      <c r="K89" s="740"/>
    </row>
    <row r="90" spans="2:11" ht="30" customHeight="1" x14ac:dyDescent="0.4">
      <c r="B90" s="180"/>
      <c r="C90" s="324"/>
      <c r="D90" s="317"/>
      <c r="E90" s="572"/>
      <c r="F90" s="572"/>
      <c r="G90" s="572">
        <v>2025</v>
      </c>
      <c r="H90" s="572"/>
      <c r="I90" s="572"/>
      <c r="J90" s="572"/>
      <c r="K90" s="572"/>
    </row>
    <row r="91" spans="2:11" ht="253.5" customHeight="1" thickBot="1" x14ac:dyDescent="0.45">
      <c r="B91" s="325"/>
      <c r="C91" s="323" t="s">
        <v>907</v>
      </c>
      <c r="D91" s="323" t="s">
        <v>908</v>
      </c>
      <c r="E91" s="827" t="s">
        <v>909</v>
      </c>
      <c r="F91" s="740"/>
      <c r="G91" s="740"/>
      <c r="H91" s="740"/>
      <c r="I91" s="740"/>
      <c r="J91" s="740"/>
      <c r="K91" s="740"/>
    </row>
    <row r="92" spans="2:11" ht="37.5" customHeight="1" x14ac:dyDescent="0.4">
      <c r="E92" s="97"/>
      <c r="F92" s="383"/>
      <c r="G92" s="383"/>
      <c r="H92" s="383"/>
      <c r="I92" s="97"/>
      <c r="J92" s="97"/>
      <c r="K92" s="383"/>
    </row>
    <row r="93" spans="2:11" ht="37.5" hidden="1" customHeight="1" x14ac:dyDescent="0.4">
      <c r="E93" s="97"/>
      <c r="F93" s="383"/>
      <c r="G93" s="383"/>
      <c r="H93" s="383"/>
      <c r="I93" s="97"/>
      <c r="J93" s="97"/>
      <c r="K93" s="383"/>
    </row>
    <row r="94" spans="2:11" ht="37.5" hidden="1" customHeight="1" x14ac:dyDescent="0.4">
      <c r="E94" s="97"/>
      <c r="F94" s="383"/>
      <c r="G94" s="383"/>
      <c r="H94" s="383"/>
      <c r="I94" s="97"/>
      <c r="J94" s="97"/>
      <c r="K94" s="383"/>
    </row>
    <row r="95" spans="2:11" ht="37.5" hidden="1" customHeight="1" x14ac:dyDescent="0.4">
      <c r="E95" s="97"/>
      <c r="F95" s="383"/>
      <c r="G95" s="383"/>
      <c r="H95" s="383"/>
      <c r="I95" s="97"/>
      <c r="J95" s="97"/>
      <c r="K95" s="383"/>
    </row>
    <row r="96" spans="2:11" ht="37.5" hidden="1" customHeight="1" x14ac:dyDescent="0.4">
      <c r="E96" s="97"/>
      <c r="F96" s="383"/>
      <c r="G96" s="383"/>
      <c r="H96" s="383"/>
      <c r="I96" s="97"/>
      <c r="J96" s="97"/>
      <c r="K96" s="383"/>
    </row>
  </sheetData>
  <mergeCells count="31">
    <mergeCell ref="E70:K70"/>
    <mergeCell ref="B15:B48"/>
    <mergeCell ref="E57:K57"/>
    <mergeCell ref="B51:B53"/>
    <mergeCell ref="E91:K91"/>
    <mergeCell ref="E54:K54"/>
    <mergeCell ref="C72:C74"/>
    <mergeCell ref="B56:C56"/>
    <mergeCell ref="I62:K62"/>
    <mergeCell ref="E58:K58"/>
    <mergeCell ref="C82:C86"/>
    <mergeCell ref="E89:K89"/>
    <mergeCell ref="I72:K72"/>
    <mergeCell ref="C76:C80"/>
    <mergeCell ref="E59:K59"/>
    <mergeCell ref="B8:C8"/>
    <mergeCell ref="E67:K67"/>
    <mergeCell ref="C31:C38"/>
    <mergeCell ref="I82:K86"/>
    <mergeCell ref="C63:C65"/>
    <mergeCell ref="I15:K15"/>
    <mergeCell ref="E13:K13"/>
    <mergeCell ref="E69:K69"/>
    <mergeCell ref="E60:K60"/>
    <mergeCell ref="C16:C18"/>
    <mergeCell ref="C10:J10"/>
    <mergeCell ref="I31:K38"/>
    <mergeCell ref="B63:B65"/>
    <mergeCell ref="E55:K55"/>
    <mergeCell ref="E68:K68"/>
    <mergeCell ref="C51:C53"/>
  </mergeCells>
  <hyperlinks>
    <hyperlink ref="B4" location="'Ética, riesgos y cumplimiento'!A1" display="Ética, gestión de riesgos y cumplimiento" xr:uid="{45BBAC9E-121B-49E7-A586-FA56A50D2746}"/>
    <hyperlink ref="C4" location="'Presencia en el Mercado'!A1" display="Presencia en el Mercado" xr:uid="{685A4743-8B77-42B4-B938-27FD2E291A0E}"/>
    <hyperlink ref="D4" location="'Cambio climático'!A1" display="Cambio climático" xr:uid="{BE66BAB6-3B3A-4E9E-9FAA-5833AE03ED0B}"/>
    <hyperlink ref="E4" location="'Gestión hídrica'!A1" display="Gestión hídrica" xr:uid="{FB98969C-881E-4542-AB7A-23AEC8C16658}"/>
    <hyperlink ref="E3" location="Presentación!A1" display="Presentación" xr:uid="{9F0AC41D-354E-49EC-9CE1-EFD6827B72A6}"/>
    <hyperlink ref="F3" location="'Compromiso con laSostenibilidad'!A1" display="Compromiso con la Sostenibilidad" xr:uid="{F5635BAD-4C75-4E9E-9BCC-27BCE3126192}"/>
    <hyperlink ref="G3" location="Materialidad!A1" display="Materialidad" xr:uid="{A3B7EDDA-AF8D-49B9-A574-798E5D1B65EE}"/>
    <hyperlink ref="F4" location="'Biodiversidad e impactos'!A1" display="Biodiversidad e impactos ecológicos" xr:uid="{75742093-E0C8-4CC5-8F14-0B4508579DEE}"/>
    <hyperlink ref="G4" location="'Abastecimiento sostenible'!A1" display="Abastecimiento sostenible" xr:uid="{6458A22E-CA19-454B-984E-A3ED5C4F1927}"/>
    <hyperlink ref="H4" location="'Salud, seguridad y bienestar'!A1" display="Salud, seguridad y bienestar de los empleados" xr:uid="{9436454C-BB46-41FF-9859-9F17A3D29D86}"/>
    <hyperlink ref="I4" location="'Respeto, desarrollo y reconocim'!A1" display="Respeto, desarrollo y reconocimiento de las personas" xr:uid="{1BB39460-B578-4A89-9DF6-E838C91EF532}"/>
    <hyperlink ref="J4" location="'Calidad e inocuidad de alimento'!A1" display="Calidad e inocuidad de los alimentos" xr:uid="{F5A94BEF-5C87-49AD-BC16-1B7370CA507D}"/>
    <hyperlink ref="K4" location="'Bienestar Animal'!A1" display="Bienestar Animal" xr:uid="{56A05054-55A3-4D4C-8C7B-6FB82B6BC3D8}"/>
    <hyperlink ref="D5" location="'Información adicional '!A1" display="Información adicional" xr:uid="{AA087728-C165-4AB7-B865-2D862F068DE3}"/>
    <hyperlink ref="E5" location="SARB!A1" display="SARB" xr:uid="{9E6F36B2-776A-4BD3-AFD1-AF9B9DBB2E8A}"/>
    <hyperlink ref="F5" location="Políticas!A1" display="Políticas" xr:uid="{CE4659AF-9668-4059-8E58-4C3C796C6A23}"/>
    <hyperlink ref="G5" location="'Índice GRI'!A1" display="Índice GRI" xr:uid="{1F9B1150-87EA-458F-A1BC-2749EE177DB8}"/>
    <hyperlink ref="H5" location="'Índice SASB'!A1" display="Índice SASB" xr:uid="{585491F8-E6AE-408D-93EC-0B72C403C2B0}"/>
  </hyperlinks>
  <pageMargins left="0.511811024" right="0.511811024" top="0.78740157499999996" bottom="0.78740157499999996" header="0.31496062000000002" footer="0.31496062000000002"/>
  <pageSetup paperSize="9" scale="28" fitToHeight="0" orientation="portrait" r:id="rId1"/>
  <headerFooter>
    <oddFooter>&amp;L&amp;"Calibri"&amp;10 &amp;K000000_x000D_# Público</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8FEDE-69C4-48A8-B4DF-AB579BE32308}">
  <sheetPr>
    <outlinePr showOutlineSymbols="0"/>
  </sheetPr>
  <dimension ref="A1:P34"/>
  <sheetViews>
    <sheetView showGridLines="0" showRowColHeaders="0" showOutlineSymbols="0" zoomScale="50" zoomScaleNormal="50" zoomScaleSheetLayoutView="90" workbookViewId="0">
      <pane ySplit="9" topLeftCell="A10" activePane="bottomLeft" state="frozen"/>
      <selection activeCell="A3" sqref="A3"/>
      <selection pane="bottomLeft" activeCell="A3" sqref="A3"/>
    </sheetView>
  </sheetViews>
  <sheetFormatPr defaultColWidth="0" defaultRowHeight="37.5" customHeight="1" zeroHeight="1" outlineLevelCol="1" x14ac:dyDescent="0.4"/>
  <cols>
    <col min="1" max="1" width="9.88671875" style="23" customWidth="1"/>
    <col min="2" max="2" width="30.6640625" style="14" customWidth="1"/>
    <col min="3" max="3" width="30.6640625" style="25" customWidth="1"/>
    <col min="4" max="4" width="30.6640625" style="29" customWidth="1"/>
    <col min="5" max="5" width="30.6640625" style="15" customWidth="1"/>
    <col min="6" max="7" width="30.6640625" style="14" customWidth="1"/>
    <col min="8" max="8" width="30.6640625" style="30" customWidth="1"/>
    <col min="9" max="10" width="30.6640625" style="15" customWidth="1"/>
    <col min="11" max="11" width="30.6640625" style="16" customWidth="1"/>
    <col min="12" max="12" width="9.88671875" customWidth="1" outlineLevel="1"/>
    <col min="13" max="13" width="8.44140625" hidden="1" customWidth="1"/>
    <col min="14" max="16" width="0" hidden="1" customWidth="1"/>
    <col min="17" max="16384" width="8.44140625" hidden="1"/>
  </cols>
  <sheetData>
    <row r="1" spans="1:13" ht="0" hidden="1" customHeight="1" x14ac:dyDescent="0.4"/>
    <row r="2" spans="1:13" ht="0" hidden="1" customHeight="1" x14ac:dyDescent="0.4"/>
    <row r="3" spans="1:13" ht="50.1" customHeight="1" x14ac:dyDescent="0.3">
      <c r="A3" s="98"/>
      <c r="B3" s="99"/>
      <c r="C3" s="99"/>
      <c r="D3" s="99"/>
      <c r="E3" s="453" t="s">
        <v>1</v>
      </c>
      <c r="F3" s="453" t="s">
        <v>2</v>
      </c>
      <c r="G3" s="453" t="s">
        <v>3</v>
      </c>
      <c r="H3" s="99"/>
      <c r="I3" s="99"/>
      <c r="J3" s="99"/>
      <c r="K3" s="99"/>
      <c r="L3" s="98"/>
    </row>
    <row r="4" spans="1:13" ht="50.1" customHeight="1" x14ac:dyDescent="0.3">
      <c r="A4" s="98"/>
      <c r="B4" s="453" t="s">
        <v>4</v>
      </c>
      <c r="C4" s="453" t="s">
        <v>5</v>
      </c>
      <c r="D4" s="453" t="s">
        <v>6</v>
      </c>
      <c r="E4" s="453" t="s">
        <v>7</v>
      </c>
      <c r="F4" s="453" t="s">
        <v>8</v>
      </c>
      <c r="G4" s="453" t="s">
        <v>9</v>
      </c>
      <c r="H4" s="453" t="s">
        <v>10</v>
      </c>
      <c r="I4" s="453" t="s">
        <v>11</v>
      </c>
      <c r="J4" s="453" t="s">
        <v>12</v>
      </c>
      <c r="K4" s="453" t="s">
        <v>13</v>
      </c>
      <c r="L4" s="98"/>
    </row>
    <row r="5" spans="1:13" ht="50.1" customHeight="1" x14ac:dyDescent="0.3">
      <c r="A5" s="98"/>
      <c r="B5" s="100"/>
      <c r="C5" s="100"/>
      <c r="D5" s="100" t="s">
        <v>14</v>
      </c>
      <c r="E5" s="100" t="s">
        <v>15</v>
      </c>
      <c r="F5" s="100" t="s">
        <v>16</v>
      </c>
      <c r="G5" s="100" t="s">
        <v>17</v>
      </c>
      <c r="H5" s="100" t="s">
        <v>18</v>
      </c>
      <c r="I5" s="101"/>
      <c r="J5" s="101"/>
      <c r="K5" s="98"/>
      <c r="L5" s="98"/>
      <c r="M5" s="98"/>
    </row>
    <row r="6" spans="1:13" ht="5.0999999999999996" customHeight="1" thickBot="1" x14ac:dyDescent="0.35">
      <c r="A6" s="102"/>
      <c r="B6" s="102"/>
      <c r="C6" s="102"/>
      <c r="D6" s="102"/>
      <c r="E6" s="102"/>
      <c r="F6" s="102"/>
      <c r="G6" s="102"/>
      <c r="H6" s="102"/>
      <c r="I6" s="102"/>
      <c r="J6" s="102"/>
      <c r="K6" s="102"/>
      <c r="L6" s="102"/>
    </row>
    <row r="7" spans="1:13" ht="15" customHeight="1" x14ac:dyDescent="0.3">
      <c r="A7"/>
      <c r="B7"/>
      <c r="C7"/>
      <c r="D7"/>
      <c r="E7"/>
      <c r="F7"/>
      <c r="G7"/>
      <c r="H7"/>
      <c r="I7"/>
      <c r="J7"/>
      <c r="K7"/>
    </row>
    <row r="8" spans="1:13" ht="39.9" customHeight="1" x14ac:dyDescent="0.3">
      <c r="A8" s="105"/>
      <c r="B8" s="705" t="s">
        <v>15</v>
      </c>
      <c r="C8" s="705"/>
      <c r="D8" s="105"/>
      <c r="E8" s="105"/>
      <c r="F8" s="105"/>
      <c r="G8" s="105"/>
      <c r="H8" s="105"/>
      <c r="I8" s="105"/>
      <c r="J8" s="105"/>
      <c r="K8" s="105"/>
      <c r="L8" s="105"/>
    </row>
    <row r="9" spans="1:13" ht="28.5" customHeight="1" x14ac:dyDescent="0.4">
      <c r="B9" s="154"/>
      <c r="C9" s="155"/>
      <c r="D9" s="156"/>
      <c r="E9" s="157"/>
      <c r="F9" s="154"/>
      <c r="G9" s="154"/>
      <c r="H9" s="158"/>
      <c r="I9" s="159"/>
      <c r="J9" s="159"/>
      <c r="K9" s="13"/>
    </row>
    <row r="10" spans="1:13" ht="16.8" x14ac:dyDescent="0.4">
      <c r="B10" s="61"/>
      <c r="C10" s="716"/>
      <c r="D10" s="716"/>
      <c r="E10" s="716"/>
      <c r="F10" s="716"/>
      <c r="G10" s="716"/>
      <c r="H10" s="716"/>
      <c r="I10" s="716"/>
      <c r="J10" s="716"/>
      <c r="K10" s="21"/>
    </row>
    <row r="11" spans="1:13" ht="37.5" customHeight="1" x14ac:dyDescent="0.4">
      <c r="B11" s="601" t="s">
        <v>910</v>
      </c>
      <c r="C11" s="854" t="s">
        <v>911</v>
      </c>
      <c r="D11" s="854"/>
      <c r="E11" s="855"/>
      <c r="F11" s="57"/>
      <c r="G11"/>
      <c r="H11" s="601" t="s">
        <v>912</v>
      </c>
      <c r="I11" s="854" t="s">
        <v>913</v>
      </c>
      <c r="J11" s="854"/>
      <c r="K11" s="855"/>
    </row>
    <row r="12" spans="1:13" ht="37.5" customHeight="1" x14ac:dyDescent="0.4">
      <c r="B12" s="845" t="s">
        <v>914</v>
      </c>
      <c r="C12" s="848" t="s">
        <v>915</v>
      </c>
      <c r="D12" s="849"/>
      <c r="E12" s="850"/>
      <c r="F12" s="53"/>
      <c r="G12"/>
      <c r="H12" s="846" t="s">
        <v>916</v>
      </c>
      <c r="I12" s="848" t="s">
        <v>917</v>
      </c>
      <c r="J12" s="849"/>
      <c r="K12" s="850"/>
    </row>
    <row r="13" spans="1:13" ht="51.75" customHeight="1" x14ac:dyDescent="0.4">
      <c r="B13" s="847"/>
      <c r="C13" s="851"/>
      <c r="D13" s="852"/>
      <c r="E13" s="853"/>
      <c r="F13" s="53"/>
      <c r="G13"/>
      <c r="H13" s="847"/>
      <c r="I13" s="851"/>
      <c r="J13" s="852"/>
      <c r="K13" s="853"/>
    </row>
    <row r="14" spans="1:13" ht="37.5" customHeight="1" x14ac:dyDescent="0.4">
      <c r="B14" s="846" t="s">
        <v>918</v>
      </c>
      <c r="C14" s="718" t="s">
        <v>919</v>
      </c>
      <c r="D14" s="718" t="s">
        <v>920</v>
      </c>
      <c r="E14" s="841" t="s">
        <v>921</v>
      </c>
      <c r="F14" s="53"/>
      <c r="G14"/>
      <c r="H14" s="844" t="s">
        <v>922</v>
      </c>
      <c r="I14" s="718" t="s">
        <v>919</v>
      </c>
      <c r="J14" s="718" t="s">
        <v>923</v>
      </c>
      <c r="K14" s="841" t="s">
        <v>924</v>
      </c>
    </row>
    <row r="15" spans="1:13" ht="37.5" customHeight="1" x14ac:dyDescent="0.4">
      <c r="B15" s="845"/>
      <c r="C15" s="794"/>
      <c r="D15" s="794"/>
      <c r="E15" s="842"/>
      <c r="F15" s="53"/>
      <c r="G15"/>
      <c r="H15" s="845"/>
      <c r="I15" s="794"/>
      <c r="J15" s="794"/>
      <c r="K15" s="842"/>
    </row>
    <row r="16" spans="1:13" ht="99.9" customHeight="1" x14ac:dyDescent="0.4">
      <c r="B16" s="845"/>
      <c r="C16" s="283" t="s">
        <v>925</v>
      </c>
      <c r="D16" s="283" t="s">
        <v>926</v>
      </c>
      <c r="E16" s="842"/>
      <c r="F16" s="53"/>
      <c r="G16"/>
      <c r="H16" s="845"/>
      <c r="I16" s="283" t="s">
        <v>925</v>
      </c>
      <c r="J16" s="283" t="s">
        <v>927</v>
      </c>
      <c r="K16" s="842"/>
    </row>
    <row r="17" spans="2:11" ht="69.900000000000006" customHeight="1" x14ac:dyDescent="0.4">
      <c r="B17" s="845"/>
      <c r="C17" s="283" t="s">
        <v>928</v>
      </c>
      <c r="D17" s="283" t="s">
        <v>929</v>
      </c>
      <c r="E17" s="843"/>
      <c r="F17" s="53"/>
      <c r="G17"/>
      <c r="H17" s="845"/>
      <c r="I17" s="283" t="s">
        <v>928</v>
      </c>
      <c r="J17" s="283" t="s">
        <v>930</v>
      </c>
      <c r="K17" s="843"/>
    </row>
    <row r="18" spans="2:11" ht="37.5" customHeight="1" x14ac:dyDescent="0.4">
      <c r="B18" s="833" t="s">
        <v>931</v>
      </c>
      <c r="C18" s="718" t="s">
        <v>919</v>
      </c>
      <c r="D18" s="718" t="s">
        <v>932</v>
      </c>
      <c r="E18" s="841" t="s">
        <v>921</v>
      </c>
      <c r="F18" s="53"/>
      <c r="G18"/>
      <c r="H18" s="833" t="s">
        <v>931</v>
      </c>
      <c r="I18" s="718" t="s">
        <v>919</v>
      </c>
      <c r="J18" s="718" t="s">
        <v>933</v>
      </c>
      <c r="K18" s="841" t="s">
        <v>924</v>
      </c>
    </row>
    <row r="19" spans="2:11" ht="37.5" customHeight="1" x14ac:dyDescent="0.4">
      <c r="B19" s="834"/>
      <c r="C19" s="794"/>
      <c r="D19" s="794"/>
      <c r="E19" s="842"/>
      <c r="F19" s="53"/>
      <c r="G19"/>
      <c r="H19" s="834"/>
      <c r="I19" s="794"/>
      <c r="J19" s="794"/>
      <c r="K19" s="842"/>
    </row>
    <row r="20" spans="2:11" ht="69.900000000000006" customHeight="1" x14ac:dyDescent="0.4">
      <c r="B20" s="834"/>
      <c r="C20" s="283" t="s">
        <v>925</v>
      </c>
      <c r="D20" s="283" t="s">
        <v>934</v>
      </c>
      <c r="E20" s="842"/>
      <c r="F20" s="53"/>
      <c r="G20"/>
      <c r="H20" s="834"/>
      <c r="I20" s="283" t="s">
        <v>925</v>
      </c>
      <c r="J20" s="283" t="s">
        <v>935</v>
      </c>
      <c r="K20" s="842"/>
    </row>
    <row r="21" spans="2:11" ht="69.900000000000006" customHeight="1" x14ac:dyDescent="0.4">
      <c r="B21" s="835"/>
      <c r="C21" s="283" t="s">
        <v>928</v>
      </c>
      <c r="D21" s="283" t="s">
        <v>936</v>
      </c>
      <c r="E21" s="843"/>
      <c r="F21" s="53"/>
      <c r="G21"/>
      <c r="H21" s="835"/>
      <c r="I21" s="283" t="s">
        <v>928</v>
      </c>
      <c r="J21" s="283" t="s">
        <v>937</v>
      </c>
      <c r="K21" s="843"/>
    </row>
    <row r="22" spans="2:11" ht="37.5" customHeight="1" x14ac:dyDescent="0.4">
      <c r="B22" s="52"/>
      <c r="C22" s="53"/>
      <c r="D22" s="53"/>
      <c r="E22" s="53"/>
      <c r="F22" s="53"/>
      <c r="G22"/>
      <c r="H22" s="55"/>
      <c r="I22" s="55"/>
      <c r="J22" s="55"/>
      <c r="K22" s="55"/>
    </row>
    <row r="23" spans="2:11" ht="37.5" customHeight="1" x14ac:dyDescent="0.4">
      <c r="B23" s="839" t="s">
        <v>938</v>
      </c>
      <c r="C23" s="839"/>
      <c r="D23" s="839"/>
      <c r="E23" s="839"/>
      <c r="F23" s="58"/>
      <c r="G23"/>
      <c r="H23" s="838" t="s">
        <v>939</v>
      </c>
      <c r="I23" s="838"/>
      <c r="J23" s="838"/>
      <c r="K23" s="838"/>
    </row>
    <row r="24" spans="2:11" ht="37.5" customHeight="1" x14ac:dyDescent="0.4">
      <c r="B24" s="840" t="s">
        <v>940</v>
      </c>
      <c r="C24" s="840"/>
      <c r="D24" s="840"/>
      <c r="E24" s="840"/>
      <c r="F24" s="54"/>
      <c r="G24"/>
      <c r="H24" s="837" t="s">
        <v>941</v>
      </c>
      <c r="I24" s="837"/>
      <c r="J24" s="837"/>
      <c r="K24" s="837"/>
    </row>
    <row r="25" spans="2:11" ht="50.25" customHeight="1" x14ac:dyDescent="0.4">
      <c r="B25" s="838" t="s">
        <v>942</v>
      </c>
      <c r="C25" s="838"/>
      <c r="D25" s="838"/>
      <c r="E25" s="838"/>
      <c r="F25"/>
      <c r="G25"/>
      <c r="H25" s="836" t="s">
        <v>943</v>
      </c>
      <c r="I25" s="836"/>
      <c r="J25" s="836"/>
      <c r="K25" s="836"/>
    </row>
    <row r="26" spans="2:11" ht="37.5" customHeight="1" x14ac:dyDescent="0.4">
      <c r="B26" s="838" t="s">
        <v>944</v>
      </c>
      <c r="C26" s="838"/>
      <c r="D26" s="838"/>
      <c r="E26" s="838"/>
      <c r="F26"/>
      <c r="G26"/>
      <c r="H26" s="836" t="s">
        <v>945</v>
      </c>
      <c r="I26" s="836"/>
      <c r="J26" s="836"/>
      <c r="K26" s="836"/>
    </row>
    <row r="27" spans="2:11" ht="48.75" customHeight="1" x14ac:dyDescent="0.4">
      <c r="B27" s="836" t="s">
        <v>946</v>
      </c>
      <c r="C27" s="836"/>
      <c r="D27" s="836"/>
      <c r="E27" s="836"/>
      <c r="F27" s="56"/>
      <c r="G27"/>
      <c r="H27" s="836" t="s">
        <v>947</v>
      </c>
      <c r="I27" s="836"/>
      <c r="J27" s="836"/>
      <c r="K27" s="836"/>
    </row>
    <row r="28" spans="2:11" ht="37.5" customHeight="1" x14ac:dyDescent="0.4">
      <c r="B28" s="836" t="s">
        <v>948</v>
      </c>
      <c r="C28" s="836"/>
      <c r="D28" s="836"/>
      <c r="E28" s="836"/>
      <c r="F28" s="56"/>
      <c r="G28"/>
      <c r="H28" s="836" t="s">
        <v>949</v>
      </c>
      <c r="I28" s="836"/>
      <c r="J28" s="836"/>
      <c r="K28" s="836"/>
    </row>
    <row r="29" spans="2:11" ht="37.5" customHeight="1" x14ac:dyDescent="0.4">
      <c r="B29" s="836" t="s">
        <v>950</v>
      </c>
      <c r="C29" s="836"/>
      <c r="D29" s="836"/>
      <c r="E29" s="836"/>
      <c r="F29" s="56"/>
      <c r="G29"/>
      <c r="H29" s="836" t="s">
        <v>951</v>
      </c>
      <c r="I29" s="836"/>
      <c r="J29" s="836"/>
      <c r="K29" s="836"/>
    </row>
    <row r="30" spans="2:11" ht="37.5" customHeight="1" x14ac:dyDescent="0.4">
      <c r="B30" s="836" t="s">
        <v>952</v>
      </c>
      <c r="C30" s="836"/>
      <c r="D30" s="836"/>
      <c r="E30" s="836"/>
      <c r="F30" s="56"/>
      <c r="G30"/>
      <c r="H30" s="837" t="s">
        <v>953</v>
      </c>
      <c r="I30" s="837"/>
      <c r="J30" s="837"/>
      <c r="K30" s="837"/>
    </row>
    <row r="31" spans="2:11" ht="37.5" customHeight="1" x14ac:dyDescent="0.4">
      <c r="B31" s="836" t="s">
        <v>954</v>
      </c>
      <c r="C31" s="836"/>
      <c r="D31" s="836"/>
      <c r="E31" s="836"/>
      <c r="F31" s="56"/>
      <c r="G31"/>
      <c r="H31" s="836" t="s">
        <v>955</v>
      </c>
      <c r="I31" s="836"/>
      <c r="J31" s="836"/>
      <c r="K31" s="836"/>
    </row>
    <row r="32" spans="2:11" ht="37.5" customHeight="1" x14ac:dyDescent="0.4">
      <c r="B32" s="836" t="s">
        <v>956</v>
      </c>
      <c r="C32" s="836"/>
      <c r="D32" s="836"/>
      <c r="E32" s="836"/>
      <c r="F32" s="56"/>
      <c r="G32"/>
      <c r="H32"/>
      <c r="I32"/>
      <c r="J32"/>
      <c r="K32"/>
    </row>
    <row r="33" spans="2:11" ht="37.5" customHeight="1" x14ac:dyDescent="0.4">
      <c r="B33" s="836" t="s">
        <v>957</v>
      </c>
      <c r="C33" s="836"/>
      <c r="D33" s="836"/>
      <c r="E33" s="836"/>
      <c r="F33" s="56"/>
      <c r="G33"/>
      <c r="H33"/>
      <c r="I33"/>
      <c r="J33"/>
      <c r="K33"/>
    </row>
    <row r="34" spans="2:11" ht="37.5" customHeight="1" x14ac:dyDescent="0.4">
      <c r="B34" s="52"/>
      <c r="C34" s="53"/>
      <c r="D34" s="53"/>
      <c r="E34" s="53"/>
      <c r="F34" s="53"/>
      <c r="G34"/>
      <c r="H34"/>
      <c r="I34"/>
      <c r="J34"/>
      <c r="K34"/>
    </row>
  </sheetData>
  <mergeCells count="44">
    <mergeCell ref="B14:B17"/>
    <mergeCell ref="C14:C15"/>
    <mergeCell ref="B8:C8"/>
    <mergeCell ref="C10:J10"/>
    <mergeCell ref="B12:B13"/>
    <mergeCell ref="C12:E13"/>
    <mergeCell ref="H12:H13"/>
    <mergeCell ref="I12:K13"/>
    <mergeCell ref="K14:K17"/>
    <mergeCell ref="C11:E11"/>
    <mergeCell ref="I11:K11"/>
    <mergeCell ref="C18:C19"/>
    <mergeCell ref="D18:D19"/>
    <mergeCell ref="E18:E21"/>
    <mergeCell ref="H18:H21"/>
    <mergeCell ref="I18:I19"/>
    <mergeCell ref="J18:J19"/>
    <mergeCell ref="K18:K21"/>
    <mergeCell ref="D14:D15"/>
    <mergeCell ref="E14:E17"/>
    <mergeCell ref="H14:H17"/>
    <mergeCell ref="I14:I15"/>
    <mergeCell ref="J14:J15"/>
    <mergeCell ref="H23:K23"/>
    <mergeCell ref="B24:E24"/>
    <mergeCell ref="H24:K24"/>
    <mergeCell ref="B25:E25"/>
    <mergeCell ref="H25:K25"/>
    <mergeCell ref="B18:B21"/>
    <mergeCell ref="B32:E32"/>
    <mergeCell ref="B33:E33"/>
    <mergeCell ref="B29:E29"/>
    <mergeCell ref="H29:K29"/>
    <mergeCell ref="B30:E30"/>
    <mergeCell ref="H30:K30"/>
    <mergeCell ref="B31:E31"/>
    <mergeCell ref="H31:K31"/>
    <mergeCell ref="B26:E26"/>
    <mergeCell ref="H26:K26"/>
    <mergeCell ref="B27:E27"/>
    <mergeCell ref="H27:K27"/>
    <mergeCell ref="B28:E28"/>
    <mergeCell ref="H28:K28"/>
    <mergeCell ref="B23:E23"/>
  </mergeCells>
  <hyperlinks>
    <hyperlink ref="B24" r:id="rId1" display="https://minervafoods.com/wp-content/uploads/2024/03/compromisso-com-a-sustentabilidade-minerva-foods-2024.pdf" xr:uid="{2162D21E-AFA3-4127-8028-9CEB1B50C266}"/>
    <hyperlink ref="B23" r:id="rId2" display="https://minervafoods.com/wp-content/uploads/2023/08/POL.GLB-M017-Politica-de-Sustentabilidade-CNC.pdf" xr:uid="{995A1D0E-861D-40D4-AD84-B229AC4258DB}"/>
    <hyperlink ref="B4" location="'Ética, riesgos y cumplimiento'!A1" display="Ética, gestión de riesgos y cumplimiento" xr:uid="{5EE1D5C4-AB64-44F3-BFC5-460FA63CFF03}"/>
    <hyperlink ref="C4" location="'Presencia en el Mercado'!A1" display="Presencia en el Mercado" xr:uid="{99820471-FABF-49F2-8245-3B4D1B896DA3}"/>
    <hyperlink ref="D4" location="'Cambio climático'!A1" display="Cambio climático" xr:uid="{A9F6520D-11CD-41AD-926E-8D792705434D}"/>
    <hyperlink ref="E4" location="'Gestión hídrica'!A1" display="Gestión hídrica" xr:uid="{F993C3CB-7B09-4C35-8029-4AA88187F57A}"/>
    <hyperlink ref="E3" location="Presentación!A1" display="Presentación" xr:uid="{7A75BDBB-CCED-466E-BC11-E4E79D1DD9AF}"/>
    <hyperlink ref="F3" location="'Compromiso con laSostenibilidad'!A1" display="Compromiso con la Sostenibilidad" xr:uid="{CE59D8B9-68A4-4B0C-99FA-F2AEA44C5233}"/>
    <hyperlink ref="G3" location="Materialidad!A1" display="Materialidad" xr:uid="{9CB9A4E7-82FC-4C3C-8D60-370F8110624F}"/>
    <hyperlink ref="F4" location="'Biodiversidad e impactos'!A1" display="Biodiversidad e impactos ecológicos" xr:uid="{5598AB41-F6B2-4962-A92E-57448B3B495A}"/>
    <hyperlink ref="G4" location="'Abastecimiento sostenible'!A1" display="Abastecimiento sostenible" xr:uid="{B63FB7C9-420F-428B-A613-9C44F0A409B6}"/>
    <hyperlink ref="H4" location="'Salud, seguridad y bienestar'!A1" display="Salud, seguridad y bienestar de los empleados" xr:uid="{26F54F77-174D-4F7B-AF60-2E8D34B53EB7}"/>
    <hyperlink ref="I4" location="'Respeto, desarrollo y reconocim'!A1" display="Respeto, desarrollo y reconocimiento de las personas" xr:uid="{AA42F08F-F87A-4E11-8E93-4B355D0A9DA0}"/>
    <hyperlink ref="J4" location="'Calidad e inocuidad de alimento'!A1" display="Calidad e inocuidad de los alimentos" xr:uid="{FD5B019A-BB14-4ADE-AB83-64F06FB11C28}"/>
    <hyperlink ref="K4" location="'Bienestar Animal'!A1" display="Bienestar Animal" xr:uid="{C1DFE358-EC03-49AF-A324-6D73659C40B8}"/>
    <hyperlink ref="D5" location="'Información adicional '!A1" display="Información adicional" xr:uid="{E387AA12-021D-4B6D-9E91-2D6612330CB0}"/>
    <hyperlink ref="E5" location="SARB!A1" display="SARB" xr:uid="{5C1C1E73-B003-4CA4-B4E2-AEAD02BDA301}"/>
    <hyperlink ref="F5" location="Políticas!A1" display="Políticas" xr:uid="{85C6BDFD-84EE-4C96-B519-9495A054A4BB}"/>
    <hyperlink ref="G5" location="'Índice GRI'!A1" display="Índice GRI" xr:uid="{4241306F-1E05-444C-AE68-4E2BD980B013}"/>
    <hyperlink ref="H5" location="'Índice SASB'!A1" display="Índice SASB" xr:uid="{237A16AA-3EEE-4EA8-84E0-5B127798C658}"/>
  </hyperlinks>
  <pageMargins left="0.511811024" right="0.511811024" top="0.78740157499999996" bottom="0.78740157499999996" header="0.31496062000000002" footer="0.31496062000000002"/>
  <pageSetup paperSize="9" orientation="portrait"/>
  <headerFooter>
    <oddFooter>&amp;L_x000D_&amp;1#&amp;"Calibri"&amp;10&amp;K000000 Público</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6EED9-B542-4AF0-9F6F-1459C7315EE2}">
  <sheetPr>
    <outlinePr showOutlineSymbols="0"/>
  </sheetPr>
  <dimension ref="A1:O25"/>
  <sheetViews>
    <sheetView showGridLines="0" showRowColHeaders="0" showOutlineSymbols="0" zoomScale="50" zoomScaleNormal="50" zoomScaleSheetLayoutView="90" workbookViewId="0">
      <pane ySplit="9" topLeftCell="A10" activePane="bottomLeft" state="frozen"/>
      <selection activeCell="A3" sqref="A3"/>
      <selection pane="bottomLeft" activeCell="A3" sqref="A3"/>
    </sheetView>
  </sheetViews>
  <sheetFormatPr defaultColWidth="0" defaultRowHeight="0" customHeight="1" zeroHeight="1" outlineLevelCol="1" x14ac:dyDescent="0.4"/>
  <cols>
    <col min="1" max="1" width="9.88671875" style="23" customWidth="1"/>
    <col min="2" max="2" width="30.6640625" style="14" customWidth="1"/>
    <col min="3" max="3" width="30.6640625" style="25" customWidth="1"/>
    <col min="4" max="4" width="30.6640625" style="29" customWidth="1"/>
    <col min="5" max="5" width="30.6640625" style="15" customWidth="1"/>
    <col min="6" max="7" width="30.6640625" style="14" customWidth="1"/>
    <col min="8" max="8" width="30.6640625" style="30" customWidth="1"/>
    <col min="9" max="10" width="30.6640625" style="15" customWidth="1"/>
    <col min="11" max="11" width="30.6640625" style="16" customWidth="1"/>
    <col min="12" max="12" width="9.88671875" customWidth="1" outlineLevel="1"/>
    <col min="13" max="13" width="8.44140625" hidden="1" customWidth="1"/>
    <col min="14" max="15" width="0" hidden="1" customWidth="1"/>
    <col min="16" max="16" width="8.44140625" hidden="1" customWidth="1"/>
    <col min="17" max="16384" width="8.44140625" hidden="1"/>
  </cols>
  <sheetData>
    <row r="1" spans="1:12" ht="21" hidden="1" customHeight="1" x14ac:dyDescent="0.4"/>
    <row r="3" spans="1:12" ht="50.1" customHeight="1" x14ac:dyDescent="0.3">
      <c r="A3" s="98"/>
      <c r="B3" s="99"/>
      <c r="C3" s="99"/>
      <c r="D3" s="99"/>
      <c r="E3" s="453" t="s">
        <v>1</v>
      </c>
      <c r="F3" s="453" t="s">
        <v>2</v>
      </c>
      <c r="G3" s="453" t="s">
        <v>3</v>
      </c>
      <c r="H3" s="99"/>
      <c r="I3" s="99"/>
      <c r="J3" s="99"/>
      <c r="K3" s="99"/>
      <c r="L3" s="98"/>
    </row>
    <row r="4" spans="1:12" ht="50.1" customHeight="1" x14ac:dyDescent="0.3">
      <c r="A4" s="98"/>
      <c r="B4" s="453" t="s">
        <v>4</v>
      </c>
      <c r="C4" s="453" t="s">
        <v>5</v>
      </c>
      <c r="D4" s="453" t="s">
        <v>6</v>
      </c>
      <c r="E4" s="453" t="s">
        <v>7</v>
      </c>
      <c r="F4" s="453" t="s">
        <v>8</v>
      </c>
      <c r="G4" s="453" t="s">
        <v>9</v>
      </c>
      <c r="H4" s="453" t="s">
        <v>10</v>
      </c>
      <c r="I4" s="453" t="s">
        <v>11</v>
      </c>
      <c r="J4" s="453" t="s">
        <v>12</v>
      </c>
      <c r="K4" s="453" t="s">
        <v>13</v>
      </c>
      <c r="L4" s="98"/>
    </row>
    <row r="5" spans="1:12" ht="50.1" customHeight="1" x14ac:dyDescent="0.3">
      <c r="A5" s="98"/>
      <c r="B5" s="100"/>
      <c r="C5" s="100"/>
      <c r="D5" s="100" t="s">
        <v>14</v>
      </c>
      <c r="E5" s="100" t="s">
        <v>15</v>
      </c>
      <c r="F5" s="100" t="s">
        <v>16</v>
      </c>
      <c r="G5" s="100" t="s">
        <v>17</v>
      </c>
      <c r="H5" s="100" t="s">
        <v>18</v>
      </c>
      <c r="I5" s="101"/>
      <c r="J5" s="101"/>
      <c r="K5" s="98"/>
      <c r="L5" s="98"/>
    </row>
    <row r="6" spans="1:12" ht="5.0999999999999996" customHeight="1" thickBot="1" x14ac:dyDescent="0.35">
      <c r="A6" s="102"/>
      <c r="B6" s="102"/>
      <c r="C6" s="102"/>
      <c r="D6" s="102"/>
      <c r="E6" s="102"/>
      <c r="F6" s="102"/>
      <c r="G6" s="102"/>
      <c r="H6" s="102"/>
      <c r="I6" s="102"/>
      <c r="J6" s="102"/>
      <c r="K6" s="102"/>
      <c r="L6" s="102"/>
    </row>
    <row r="7" spans="1:12" ht="15" customHeight="1" x14ac:dyDescent="0.4"/>
    <row r="8" spans="1:12" ht="39.9" customHeight="1" x14ac:dyDescent="0.3">
      <c r="A8" s="105"/>
      <c r="B8" s="734" t="s">
        <v>16</v>
      </c>
      <c r="C8" s="731"/>
      <c r="D8" s="105"/>
      <c r="E8" s="105"/>
      <c r="F8" s="105"/>
      <c r="G8" s="105"/>
      <c r="H8" s="105"/>
      <c r="I8" s="105"/>
      <c r="J8" s="105"/>
      <c r="K8" s="105"/>
      <c r="L8" s="105"/>
    </row>
    <row r="9" spans="1:12" ht="28.5" customHeight="1" x14ac:dyDescent="0.4">
      <c r="B9" s="154"/>
      <c r="C9" s="155"/>
      <c r="D9" s="156"/>
      <c r="E9" s="157"/>
      <c r="F9" s="154"/>
      <c r="G9" s="154"/>
      <c r="H9" s="158"/>
      <c r="I9" s="159"/>
      <c r="J9" s="159"/>
      <c r="K9" s="13"/>
    </row>
    <row r="10" spans="1:12" ht="18" customHeight="1" x14ac:dyDescent="0.4">
      <c r="B10" s="61"/>
      <c r="C10" s="716"/>
      <c r="D10" s="732"/>
      <c r="E10" s="733"/>
      <c r="F10" s="741"/>
      <c r="G10" s="741"/>
      <c r="H10" s="742"/>
      <c r="I10" s="733"/>
      <c r="J10" s="733"/>
      <c r="K10" s="21"/>
    </row>
    <row r="11" spans="1:12" ht="37.5" customHeight="1" x14ac:dyDescent="0.4">
      <c r="B11" s="866" t="s">
        <v>958</v>
      </c>
      <c r="C11" s="731"/>
      <c r="D11" s="331"/>
      <c r="E11" s="331" t="s">
        <v>959</v>
      </c>
      <c r="F11" s="331"/>
      <c r="G11" s="331"/>
      <c r="H11" s="331"/>
      <c r="I11" s="331"/>
      <c r="J11" s="331"/>
      <c r="K11" s="331"/>
    </row>
    <row r="12" spans="1:12" ht="30" customHeight="1" x14ac:dyDescent="0.4">
      <c r="B12" s="867" t="s">
        <v>960</v>
      </c>
      <c r="C12" s="665"/>
      <c r="D12" s="665"/>
      <c r="E12" s="856" t="s">
        <v>961</v>
      </c>
      <c r="F12" s="857"/>
      <c r="G12" s="857"/>
      <c r="H12" s="857"/>
      <c r="I12" s="857"/>
      <c r="J12" s="857"/>
      <c r="K12" s="857"/>
    </row>
    <row r="13" spans="1:12" ht="30" customHeight="1" x14ac:dyDescent="0.4">
      <c r="B13" s="858" t="s">
        <v>962</v>
      </c>
      <c r="C13" s="750"/>
      <c r="D13" s="750"/>
      <c r="E13" s="859" t="s">
        <v>963</v>
      </c>
      <c r="F13" s="860"/>
      <c r="G13" s="860"/>
      <c r="H13" s="860"/>
      <c r="I13" s="860"/>
      <c r="J13" s="860"/>
      <c r="K13" s="860"/>
    </row>
    <row r="14" spans="1:12" ht="30" customHeight="1" x14ac:dyDescent="0.4">
      <c r="B14" s="858" t="s">
        <v>964</v>
      </c>
      <c r="C14" s="750"/>
      <c r="D14" s="750"/>
      <c r="E14" s="856" t="s">
        <v>965</v>
      </c>
      <c r="F14" s="857"/>
      <c r="G14" s="857"/>
      <c r="H14" s="857"/>
      <c r="I14" s="857"/>
      <c r="J14" s="857"/>
      <c r="K14" s="857"/>
    </row>
    <row r="15" spans="1:12" ht="30" customHeight="1" x14ac:dyDescent="0.4">
      <c r="B15" s="858" t="s">
        <v>966</v>
      </c>
      <c r="C15" s="750"/>
      <c r="D15" s="750"/>
      <c r="E15" s="856" t="s">
        <v>967</v>
      </c>
      <c r="F15" s="857"/>
      <c r="G15" s="857"/>
      <c r="H15" s="857"/>
      <c r="I15" s="857"/>
      <c r="J15" s="857"/>
      <c r="K15" s="857"/>
    </row>
    <row r="16" spans="1:12" ht="30" customHeight="1" x14ac:dyDescent="0.4">
      <c r="B16" s="858" t="s">
        <v>968</v>
      </c>
      <c r="C16" s="750"/>
      <c r="D16" s="750"/>
      <c r="E16" s="859" t="s">
        <v>969</v>
      </c>
      <c r="F16" s="860"/>
      <c r="G16" s="860"/>
      <c r="H16" s="860"/>
      <c r="I16" s="860"/>
      <c r="J16" s="860"/>
      <c r="K16" s="860"/>
    </row>
    <row r="17" spans="2:11" ht="30" customHeight="1" x14ac:dyDescent="0.4">
      <c r="B17" s="858" t="s">
        <v>970</v>
      </c>
      <c r="C17" s="750"/>
      <c r="D17" s="750"/>
      <c r="E17" s="859" t="s">
        <v>971</v>
      </c>
      <c r="F17" s="860"/>
      <c r="G17" s="860"/>
      <c r="H17" s="860"/>
      <c r="I17" s="860"/>
      <c r="J17" s="860"/>
      <c r="K17" s="860"/>
    </row>
    <row r="18" spans="2:11" ht="30" customHeight="1" x14ac:dyDescent="0.4">
      <c r="B18" s="858" t="s">
        <v>972</v>
      </c>
      <c r="C18" s="750"/>
      <c r="D18" s="750"/>
      <c r="E18" s="859" t="s">
        <v>973</v>
      </c>
      <c r="F18" s="860"/>
      <c r="G18" s="860"/>
      <c r="H18" s="860"/>
      <c r="I18" s="860"/>
      <c r="J18" s="860"/>
      <c r="K18" s="860"/>
    </row>
    <row r="19" spans="2:11" ht="30" customHeight="1" x14ac:dyDescent="0.4">
      <c r="B19" s="858" t="s">
        <v>974</v>
      </c>
      <c r="C19" s="750"/>
      <c r="D19" s="750"/>
      <c r="E19" s="856" t="s">
        <v>975</v>
      </c>
      <c r="F19" s="857"/>
      <c r="G19" s="857"/>
      <c r="H19" s="857"/>
      <c r="I19" s="857"/>
      <c r="J19" s="857"/>
      <c r="K19" s="857"/>
    </row>
    <row r="20" spans="2:11" ht="30" customHeight="1" x14ac:dyDescent="0.4">
      <c r="B20" s="858" t="s">
        <v>976</v>
      </c>
      <c r="C20" s="750"/>
      <c r="D20" s="750"/>
      <c r="E20" s="861" t="s">
        <v>977</v>
      </c>
      <c r="F20" s="862"/>
      <c r="G20" s="862"/>
      <c r="H20" s="863"/>
      <c r="I20" s="864"/>
      <c r="J20" s="864"/>
      <c r="K20" s="865"/>
    </row>
    <row r="21" spans="2:11" ht="30" customHeight="1" x14ac:dyDescent="0.4">
      <c r="B21" s="858" t="s">
        <v>978</v>
      </c>
      <c r="C21" s="750"/>
      <c r="D21" s="750"/>
      <c r="E21" s="856" t="s">
        <v>979</v>
      </c>
      <c r="F21" s="857"/>
      <c r="G21" s="857"/>
      <c r="H21" s="857"/>
      <c r="I21" s="857"/>
      <c r="J21" s="857"/>
      <c r="K21" s="857"/>
    </row>
    <row r="22" spans="2:11" ht="30" customHeight="1" x14ac:dyDescent="0.4">
      <c r="B22" s="858" t="s">
        <v>980</v>
      </c>
      <c r="C22" s="750"/>
      <c r="D22" s="750"/>
      <c r="E22" s="861" t="s">
        <v>981</v>
      </c>
      <c r="F22" s="862"/>
      <c r="G22" s="862"/>
      <c r="H22" s="863"/>
      <c r="I22" s="864"/>
      <c r="J22" s="864"/>
      <c r="K22" s="865"/>
    </row>
    <row r="23" spans="2:11" ht="30" customHeight="1" x14ac:dyDescent="0.4">
      <c r="B23" s="858" t="s">
        <v>982</v>
      </c>
      <c r="C23" s="750"/>
      <c r="D23" s="750"/>
      <c r="E23" s="859" t="s">
        <v>983</v>
      </c>
      <c r="F23" s="860"/>
      <c r="G23" s="860"/>
      <c r="H23" s="860"/>
      <c r="I23" s="860"/>
      <c r="J23" s="860"/>
      <c r="K23" s="860"/>
    </row>
    <row r="24" spans="2:11" ht="30" customHeight="1" x14ac:dyDescent="0.4">
      <c r="B24" s="858" t="s">
        <v>984</v>
      </c>
      <c r="C24" s="750"/>
      <c r="D24" s="750"/>
      <c r="E24" s="856" t="s">
        <v>985</v>
      </c>
      <c r="F24" s="857"/>
      <c r="G24" s="857"/>
      <c r="H24" s="857"/>
      <c r="I24" s="857"/>
      <c r="J24" s="857"/>
      <c r="K24" s="857"/>
    </row>
    <row r="25" spans="2:11" ht="37.5" customHeight="1" x14ac:dyDescent="0.4"/>
  </sheetData>
  <mergeCells count="29">
    <mergeCell ref="B23:D23"/>
    <mergeCell ref="B17:D17"/>
    <mergeCell ref="B13:D13"/>
    <mergeCell ref="E16:K16"/>
    <mergeCell ref="E22:K22"/>
    <mergeCell ref="B19:D19"/>
    <mergeCell ref="B22:D22"/>
    <mergeCell ref="B14:D14"/>
    <mergeCell ref="B16:D16"/>
    <mergeCell ref="E13:K13"/>
    <mergeCell ref="B18:D18"/>
    <mergeCell ref="B21:D21"/>
    <mergeCell ref="E15:K15"/>
    <mergeCell ref="E24:K24"/>
    <mergeCell ref="B15:D15"/>
    <mergeCell ref="B8:C8"/>
    <mergeCell ref="B24:D24"/>
    <mergeCell ref="B20:D20"/>
    <mergeCell ref="E23:K23"/>
    <mergeCell ref="E14:K14"/>
    <mergeCell ref="E17:K17"/>
    <mergeCell ref="E20:K20"/>
    <mergeCell ref="E19:K19"/>
    <mergeCell ref="B11:C11"/>
    <mergeCell ref="E18:K18"/>
    <mergeCell ref="E21:K21"/>
    <mergeCell ref="C10:J10"/>
    <mergeCell ref="E12:K12"/>
    <mergeCell ref="B12:D12"/>
  </mergeCells>
  <hyperlinks>
    <hyperlink ref="E12" r:id="rId1" xr:uid="{D43FCC8C-95B2-4D73-8416-665EB86E25F8}"/>
    <hyperlink ref="E13" r:id="rId2" xr:uid="{1EBB4476-BF92-4765-9DD9-820F147BDEE9}"/>
    <hyperlink ref="E14" r:id="rId3" xr:uid="{65F155B5-BB0D-4855-BED6-B088BA0CFC3D}"/>
    <hyperlink ref="E15" r:id="rId4" xr:uid="{AF9C81D1-1915-4C6C-8A5E-A99F4CFD39D2}"/>
    <hyperlink ref="E16" r:id="rId5" xr:uid="{3023237F-8DD7-4948-8680-EED4CE103084}"/>
    <hyperlink ref="E17" r:id="rId6" xr:uid="{88AC8CD4-737F-4538-A489-951F98A8E852}"/>
    <hyperlink ref="E18" r:id="rId7" xr:uid="{9C6E1C6D-29B3-4EB1-8782-781E16C1CA71}"/>
    <hyperlink ref="E19" r:id="rId8" xr:uid="{09963195-AD6C-457B-B4E5-A39E799C9F40}"/>
    <hyperlink ref="E20" r:id="rId9" xr:uid="{2FD19CC1-58C4-4391-BA0D-CA24B78C4F0C}"/>
    <hyperlink ref="E21" r:id="rId10" xr:uid="{289E759D-7920-4F58-94D5-90017F5BB510}"/>
    <hyperlink ref="E22" r:id="rId11" xr:uid="{FB44D05C-EEAC-4C0E-B682-79B466559BEC}"/>
    <hyperlink ref="E23" r:id="rId12" xr:uid="{73E4FF39-AE80-40D2-A83F-736A3F41FDF2}"/>
    <hyperlink ref="E24" r:id="rId13" xr:uid="{8F0F412D-380F-44D6-9B4C-2062894E321B}"/>
    <hyperlink ref="B4" location="'Ética, riesgos y cumplimiento'!A1" display="Ética, gestión de riesgos y cumplimiento" xr:uid="{B197348D-E070-4D80-98CC-B78538E756F8}"/>
    <hyperlink ref="C4" location="'Presencia en el Mercado'!A1" display="Presencia en el Mercado" xr:uid="{19133709-3203-4798-A672-2F7B1F675ECF}"/>
    <hyperlink ref="D4" location="'Cambio climático'!A1" display="Cambio climático" xr:uid="{56949122-9716-437E-8D7E-2854FFB221E3}"/>
    <hyperlink ref="E4" location="'Gestión hídrica'!A1" display="Gestión hídrica" xr:uid="{87DA2674-9C61-45FB-A5C0-0FE1329C6071}"/>
    <hyperlink ref="E3" location="Presentación!A1" display="Presentación" xr:uid="{AD503C78-8E6A-438E-AC00-429EA74B996F}"/>
    <hyperlink ref="F3" location="'Compromiso con laSostenibilidad'!A1" display="Compromiso con la Sostenibilidad" xr:uid="{C5E89A39-F9F4-4DE9-BCF7-08D596CBFA5E}"/>
    <hyperlink ref="G3" location="Materialidad!A1" display="Materialidad" xr:uid="{552D89D8-3673-40F2-B4F2-E967E58474D8}"/>
    <hyperlink ref="F4" location="'Biodiversidad e impactos'!A1" display="Biodiversidad e impactos ecológicos" xr:uid="{D99D856C-9BA4-4F5C-9123-A1D1D65668F5}"/>
    <hyperlink ref="G4" location="'Abastecimiento sostenible'!A1" display="Abastecimiento sostenible" xr:uid="{7171011E-50AC-4DDA-86FE-03052E66FB57}"/>
    <hyperlink ref="H4" location="'Salud, seguridad y bienestar'!A1" display="Salud, seguridad y bienestar de los empleados" xr:uid="{88535546-2C50-4F65-AF7E-D477FA49EEF0}"/>
    <hyperlink ref="I4" location="'Respeto, desarrollo y reconocim'!A1" display="Respeto, desarrollo y reconocimiento de las personas" xr:uid="{C39017F0-6AE1-43EF-B843-769A8A3DBAFB}"/>
    <hyperlink ref="J4" location="'Calidad e inocuidad de alimento'!A1" display="Calidad e inocuidad de los alimentos" xr:uid="{F1720573-D784-429B-A4BC-9C053C3C46B2}"/>
    <hyperlink ref="K4" location="'Bienestar Animal'!A1" display="Bienestar Animal" xr:uid="{9C10B69E-AD9D-4ABB-B84D-B13EACC6398C}"/>
    <hyperlink ref="D5" location="'Información adicional '!A1" display="Información adicional" xr:uid="{4503011D-023D-487B-B7B7-6769FB289421}"/>
    <hyperlink ref="E5" location="SARB!A1" display="SARB" xr:uid="{FF41A073-BBD2-441D-9857-982ADCF22333}"/>
    <hyperlink ref="F5" location="Políticas!A1" display="Políticas" xr:uid="{9A6ED114-EF21-40E6-B2E1-A09210E31294}"/>
    <hyperlink ref="G5" location="'Índice GRI'!A1" display="Índice GRI" xr:uid="{7A8D8B3D-B447-493E-B35B-C969E924D79A}"/>
    <hyperlink ref="H5" location="'Índice SASB'!A1" display="Índice SASB" xr:uid="{8C2947C2-D75A-4AA1-A594-F34D6FDAF87F}"/>
  </hyperlinks>
  <pageMargins left="0.511811024" right="0.511811024" top="0.78740157499999996" bottom="0.78740157499999996" header="0.31496062000000002" footer="0.31496062000000002"/>
  <pageSetup paperSize="9" orientation="portrait"/>
  <headerFooter>
    <oddFooter>&amp;L&amp;"Calibri"&amp;10 &amp;K000000_x000D_# Público</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4329D-8DCB-45BC-8884-0AA105545D13}">
  <sheetPr>
    <pageSetUpPr fitToPage="1"/>
  </sheetPr>
  <dimension ref="A1:O156"/>
  <sheetViews>
    <sheetView showGridLines="0" showRowColHeaders="0" tabSelected="1" zoomScale="60" zoomScaleNormal="60" zoomScaleSheetLayoutView="90" workbookViewId="0">
      <pane ySplit="9" topLeftCell="A25" activePane="bottomLeft" state="frozen"/>
      <selection activeCell="A3" sqref="A3"/>
      <selection pane="bottomLeft" activeCell="K18" sqref="K18"/>
    </sheetView>
  </sheetViews>
  <sheetFormatPr defaultColWidth="0" defaultRowHeight="0" customHeight="1" zeroHeight="1" outlineLevelCol="1" x14ac:dyDescent="0.4"/>
  <cols>
    <col min="1" max="1" width="9.88671875" style="23" customWidth="1"/>
    <col min="2" max="2" width="30.6640625" style="14" customWidth="1"/>
    <col min="3" max="3" width="30.6640625" style="25" customWidth="1"/>
    <col min="4" max="4" width="30.6640625" style="29" customWidth="1"/>
    <col min="5" max="5" width="30.6640625" style="15" customWidth="1"/>
    <col min="6" max="7" width="30.6640625" style="14" customWidth="1"/>
    <col min="8" max="8" width="30.6640625" style="30" customWidth="1"/>
    <col min="9" max="10" width="30.6640625" style="15" customWidth="1"/>
    <col min="11" max="11" width="30.6640625" style="16" customWidth="1"/>
    <col min="12" max="12" width="9.88671875" customWidth="1" outlineLevel="1"/>
    <col min="13" max="13" width="8.44140625" hidden="1" customWidth="1"/>
    <col min="14" max="15" width="13" hidden="1" customWidth="1"/>
    <col min="16" max="16" width="8.44140625" hidden="1" customWidth="1"/>
    <col min="17" max="16384" width="8.44140625" hidden="1"/>
  </cols>
  <sheetData>
    <row r="1" spans="1:12" ht="16.8" hidden="1" x14ac:dyDescent="0.4"/>
    <row r="2" spans="1:12" ht="16.8" hidden="1" x14ac:dyDescent="0.4"/>
    <row r="3" spans="1:12" ht="50.1" customHeight="1" x14ac:dyDescent="0.3">
      <c r="A3" s="98"/>
      <c r="B3" s="99"/>
      <c r="C3" s="99"/>
      <c r="D3" s="99"/>
      <c r="E3" s="453" t="s">
        <v>1</v>
      </c>
      <c r="F3" s="453" t="s">
        <v>2</v>
      </c>
      <c r="G3" s="453" t="s">
        <v>3</v>
      </c>
      <c r="H3" s="99"/>
      <c r="I3" s="99"/>
      <c r="J3" s="99"/>
      <c r="K3" s="99"/>
      <c r="L3" s="98"/>
    </row>
    <row r="4" spans="1:12" ht="50.1" customHeight="1" x14ac:dyDescent="0.3">
      <c r="A4" s="98"/>
      <c r="B4" s="453" t="s">
        <v>4</v>
      </c>
      <c r="C4" s="453" t="s">
        <v>5</v>
      </c>
      <c r="D4" s="453" t="s">
        <v>6</v>
      </c>
      <c r="E4" s="453" t="s">
        <v>7</v>
      </c>
      <c r="F4" s="453" t="s">
        <v>8</v>
      </c>
      <c r="G4" s="453" t="s">
        <v>9</v>
      </c>
      <c r="H4" s="453" t="s">
        <v>10</v>
      </c>
      <c r="I4" s="453" t="s">
        <v>11</v>
      </c>
      <c r="J4" s="453" t="s">
        <v>12</v>
      </c>
      <c r="K4" s="453" t="s">
        <v>13</v>
      </c>
      <c r="L4" s="98"/>
    </row>
    <row r="5" spans="1:12" ht="50.1" customHeight="1" x14ac:dyDescent="0.3">
      <c r="A5" s="98"/>
      <c r="B5" s="100"/>
      <c r="C5" s="100"/>
      <c r="D5" s="100" t="s">
        <v>14</v>
      </c>
      <c r="E5" s="100" t="s">
        <v>15</v>
      </c>
      <c r="F5" s="100" t="s">
        <v>16</v>
      </c>
      <c r="G5" s="100" t="s">
        <v>17</v>
      </c>
      <c r="H5" s="100" t="s">
        <v>18</v>
      </c>
      <c r="I5" s="101"/>
      <c r="J5" s="101"/>
      <c r="K5" s="98"/>
      <c r="L5" s="98"/>
    </row>
    <row r="6" spans="1:12" ht="5.0999999999999996" customHeight="1" thickBot="1" x14ac:dyDescent="0.35">
      <c r="A6" s="102"/>
      <c r="B6" s="102"/>
      <c r="C6" s="102"/>
      <c r="D6" s="102"/>
      <c r="E6" s="102"/>
      <c r="F6" s="102"/>
      <c r="G6" s="102"/>
      <c r="H6" s="102"/>
      <c r="I6" s="102"/>
      <c r="J6" s="102"/>
      <c r="K6" s="102"/>
      <c r="L6" s="102"/>
    </row>
    <row r="7" spans="1:12" ht="15" customHeight="1" x14ac:dyDescent="0.4"/>
    <row r="8" spans="1:12" ht="39.9" customHeight="1" x14ac:dyDescent="0.3">
      <c r="A8" s="105"/>
      <c r="B8" s="734" t="s">
        <v>986</v>
      </c>
      <c r="C8" s="731"/>
      <c r="D8" s="105"/>
      <c r="E8" s="105"/>
      <c r="F8" s="105"/>
      <c r="G8" s="105"/>
      <c r="H8" s="105"/>
      <c r="I8" s="105"/>
      <c r="J8" s="105"/>
      <c r="K8" s="105"/>
      <c r="L8" s="105"/>
    </row>
    <row r="9" spans="1:12" ht="28.5" customHeight="1" x14ac:dyDescent="0.4">
      <c r="B9" s="154"/>
      <c r="C9" s="155"/>
      <c r="D9" s="156"/>
      <c r="E9" s="157"/>
      <c r="F9" s="154"/>
      <c r="G9" s="154"/>
      <c r="H9" s="158"/>
      <c r="I9" s="159"/>
      <c r="J9" s="159"/>
      <c r="K9" s="13"/>
    </row>
    <row r="10" spans="1:12" ht="18" customHeight="1" x14ac:dyDescent="0.4">
      <c r="B10" s="61"/>
      <c r="C10" s="716"/>
      <c r="D10" s="732"/>
      <c r="E10" s="733"/>
      <c r="F10" s="741"/>
      <c r="G10" s="741"/>
      <c r="H10" s="742"/>
      <c r="I10" s="733"/>
      <c r="J10" s="733"/>
      <c r="K10" s="21"/>
    </row>
    <row r="11" spans="1:12" ht="37.5" customHeight="1" x14ac:dyDescent="0.4">
      <c r="B11" s="434" t="s">
        <v>987</v>
      </c>
      <c r="C11" s="918" t="s">
        <v>988</v>
      </c>
      <c r="D11" s="919"/>
      <c r="E11" s="919"/>
      <c r="F11" s="919"/>
      <c r="G11" s="919"/>
      <c r="H11" s="919"/>
      <c r="I11" s="919"/>
      <c r="J11" s="919"/>
      <c r="K11" s="920"/>
    </row>
    <row r="12" spans="1:12" ht="37.5" customHeight="1" x14ac:dyDescent="0.4">
      <c r="B12" s="435" t="s">
        <v>989</v>
      </c>
      <c r="C12" s="903" t="s">
        <v>990</v>
      </c>
      <c r="D12" s="904"/>
      <c r="E12" s="904"/>
      <c r="F12" s="904"/>
      <c r="G12" s="904"/>
      <c r="H12" s="904"/>
      <c r="I12" s="904"/>
      <c r="J12" s="904"/>
      <c r="K12" s="905"/>
    </row>
    <row r="13" spans="1:12" ht="37.5" customHeight="1" x14ac:dyDescent="0.4">
      <c r="B13" s="436" t="s">
        <v>991</v>
      </c>
      <c r="C13" s="913" t="s">
        <v>992</v>
      </c>
      <c r="D13" s="914"/>
      <c r="E13" s="914"/>
      <c r="F13" s="914"/>
      <c r="G13" s="914"/>
      <c r="H13" s="914"/>
      <c r="I13" s="914"/>
      <c r="J13" s="914"/>
      <c r="K13" s="915"/>
    </row>
    <row r="14" spans="1:12" ht="37.5" customHeight="1" x14ac:dyDescent="0.4">
      <c r="B14" s="63"/>
      <c r="C14" s="33"/>
      <c r="D14" s="33"/>
      <c r="E14" s="33"/>
      <c r="F14" s="900" t="s">
        <v>993</v>
      </c>
      <c r="G14" s="901"/>
      <c r="H14" s="902"/>
      <c r="I14" s="33"/>
      <c r="J14" s="33"/>
      <c r="K14" s="64"/>
    </row>
    <row r="15" spans="1:12" ht="37.5" customHeight="1" x14ac:dyDescent="0.4">
      <c r="B15" s="437" t="s">
        <v>994</v>
      </c>
      <c r="C15" s="437" t="s">
        <v>995</v>
      </c>
      <c r="D15" s="911" t="s">
        <v>996</v>
      </c>
      <c r="E15" s="912"/>
      <c r="F15" s="438" t="s">
        <v>997</v>
      </c>
      <c r="G15" s="438" t="s">
        <v>998</v>
      </c>
      <c r="H15" s="438" t="s">
        <v>999</v>
      </c>
      <c r="I15" s="437" t="s">
        <v>1000</v>
      </c>
      <c r="J15" s="437" t="s">
        <v>1001</v>
      </c>
      <c r="K15" s="437" t="s">
        <v>1002</v>
      </c>
    </row>
    <row r="16" spans="1:12" ht="37.5" customHeight="1" x14ac:dyDescent="0.4">
      <c r="B16" s="921" t="s">
        <v>1003</v>
      </c>
      <c r="C16" s="904"/>
      <c r="D16" s="904"/>
      <c r="E16" s="904"/>
      <c r="F16" s="904"/>
      <c r="G16" s="904"/>
      <c r="H16" s="904"/>
      <c r="I16" s="904"/>
      <c r="J16" s="904"/>
      <c r="K16" s="904"/>
    </row>
    <row r="17" spans="2:11" ht="197.25" customHeight="1" x14ac:dyDescent="0.4">
      <c r="B17" s="916" t="s">
        <v>1004</v>
      </c>
      <c r="C17" s="65" t="s">
        <v>1005</v>
      </c>
      <c r="D17" s="868" t="s">
        <v>1006</v>
      </c>
      <c r="E17" s="872"/>
      <c r="F17" s="922"/>
      <c r="G17" s="923"/>
      <c r="H17" s="923"/>
      <c r="I17" s="888"/>
      <c r="J17" s="67"/>
      <c r="K17" s="66"/>
    </row>
    <row r="18" spans="2:11" ht="383.25" customHeight="1" x14ac:dyDescent="0.4">
      <c r="B18" s="917"/>
      <c r="C18" s="65" t="s">
        <v>1007</v>
      </c>
      <c r="D18" s="877" t="s">
        <v>1008</v>
      </c>
      <c r="E18" s="872"/>
      <c r="F18" s="924"/>
      <c r="G18" s="741"/>
      <c r="H18" s="742"/>
      <c r="I18" s="925"/>
      <c r="J18" s="68"/>
      <c r="K18" s="66"/>
    </row>
    <row r="19" spans="2:11" ht="409.6" customHeight="1" x14ac:dyDescent="0.4">
      <c r="B19" s="917"/>
      <c r="C19" s="65" t="s">
        <v>1009</v>
      </c>
      <c r="D19" s="877" t="s">
        <v>1010</v>
      </c>
      <c r="E19" s="872"/>
      <c r="F19" s="924"/>
      <c r="G19" s="741"/>
      <c r="H19" s="742"/>
      <c r="I19" s="925"/>
      <c r="J19" s="68"/>
      <c r="K19" s="66"/>
    </row>
    <row r="20" spans="2:11" ht="73.5" customHeight="1" x14ac:dyDescent="0.4">
      <c r="B20" s="917"/>
      <c r="C20" s="65" t="s">
        <v>1011</v>
      </c>
      <c r="D20" s="929" t="s">
        <v>1012</v>
      </c>
      <c r="E20" s="872"/>
      <c r="F20" s="924"/>
      <c r="G20" s="741"/>
      <c r="H20" s="742"/>
      <c r="I20" s="925"/>
      <c r="J20" s="68"/>
      <c r="K20" s="66"/>
    </row>
    <row r="21" spans="2:11" ht="161.25" customHeight="1" x14ac:dyDescent="0.4">
      <c r="B21" s="917"/>
      <c r="C21" s="65" t="s">
        <v>1013</v>
      </c>
      <c r="D21" s="877" t="s">
        <v>1014</v>
      </c>
      <c r="E21" s="872"/>
      <c r="F21" s="889"/>
      <c r="G21" s="926"/>
      <c r="H21" s="926"/>
      <c r="I21" s="890"/>
      <c r="J21" s="68"/>
      <c r="K21" s="66"/>
    </row>
    <row r="22" spans="2:11" ht="51" customHeight="1" x14ac:dyDescent="0.4">
      <c r="B22" s="917"/>
      <c r="C22" s="65" t="s">
        <v>1015</v>
      </c>
      <c r="D22" s="667" t="s">
        <v>1016</v>
      </c>
      <c r="E22" s="667"/>
      <c r="F22" s="66"/>
      <c r="G22" s="66"/>
      <c r="H22" s="69"/>
      <c r="I22" s="70"/>
      <c r="J22" s="68"/>
      <c r="K22" s="66"/>
    </row>
    <row r="23" spans="2:11" ht="37.5" customHeight="1" x14ac:dyDescent="0.4">
      <c r="B23" s="917"/>
      <c r="C23" s="65" t="s">
        <v>1017</v>
      </c>
      <c r="D23" s="873" t="s">
        <v>1018</v>
      </c>
      <c r="E23" s="872"/>
      <c r="F23" s="66"/>
      <c r="G23" s="66"/>
      <c r="H23" s="69"/>
      <c r="I23" s="70"/>
      <c r="J23" s="68"/>
      <c r="K23" s="938" t="s">
        <v>1402</v>
      </c>
    </row>
    <row r="24" spans="2:11" ht="37.5" customHeight="1" x14ac:dyDescent="0.4">
      <c r="B24" s="917"/>
      <c r="C24" s="65" t="s">
        <v>1019</v>
      </c>
      <c r="D24" s="873" t="s">
        <v>1020</v>
      </c>
      <c r="E24" s="872"/>
      <c r="F24" s="66"/>
      <c r="G24" s="66"/>
      <c r="H24" s="69"/>
      <c r="I24" s="70"/>
      <c r="J24" s="68"/>
      <c r="K24" s="938" t="s">
        <v>1402</v>
      </c>
    </row>
    <row r="25" spans="2:11" ht="409.5" customHeight="1" x14ac:dyDescent="0.4">
      <c r="B25" s="917"/>
      <c r="C25" s="65" t="s">
        <v>1021</v>
      </c>
      <c r="D25" s="909" t="s">
        <v>1022</v>
      </c>
      <c r="E25" s="910"/>
      <c r="F25" s="66"/>
      <c r="G25" s="66"/>
      <c r="H25" s="69"/>
      <c r="I25" s="70"/>
      <c r="J25" s="68"/>
      <c r="K25" s="66"/>
    </row>
    <row r="26" spans="2:11" ht="229.5" customHeight="1" x14ac:dyDescent="0.4">
      <c r="B26" s="917"/>
      <c r="C26" s="65" t="s">
        <v>1023</v>
      </c>
      <c r="D26" s="895" t="s">
        <v>1024</v>
      </c>
      <c r="E26" s="872"/>
      <c r="F26" s="71"/>
      <c r="G26" s="71"/>
      <c r="H26" s="72"/>
      <c r="I26" s="73"/>
      <c r="J26" s="68"/>
      <c r="K26" s="66"/>
    </row>
    <row r="27" spans="2:11" ht="211.5" customHeight="1" x14ac:dyDescent="0.4">
      <c r="B27" s="917"/>
      <c r="C27" s="65" t="s">
        <v>1025</v>
      </c>
      <c r="D27" s="895" t="s">
        <v>1026</v>
      </c>
      <c r="E27" s="872"/>
      <c r="F27" s="71"/>
      <c r="G27" s="71"/>
      <c r="H27" s="72"/>
      <c r="I27" s="73"/>
      <c r="J27" s="68"/>
      <c r="K27" s="66"/>
    </row>
    <row r="28" spans="2:11" ht="376.5" customHeight="1" x14ac:dyDescent="0.4">
      <c r="B28" s="917"/>
      <c r="C28" s="65" t="s">
        <v>1027</v>
      </c>
      <c r="D28" s="895" t="s">
        <v>1028</v>
      </c>
      <c r="E28" s="872"/>
      <c r="F28" s="71"/>
      <c r="G28" s="71"/>
      <c r="H28" s="72"/>
      <c r="I28" s="73"/>
      <c r="J28" s="68"/>
      <c r="K28" s="66"/>
    </row>
    <row r="29" spans="2:11" ht="264.75" customHeight="1" x14ac:dyDescent="0.4">
      <c r="B29" s="917"/>
      <c r="C29" s="65" t="s">
        <v>1029</v>
      </c>
      <c r="D29" s="895" t="s">
        <v>1030</v>
      </c>
      <c r="E29" s="872"/>
      <c r="F29" s="71"/>
      <c r="G29" s="71"/>
      <c r="H29" s="72"/>
      <c r="I29" s="73"/>
      <c r="J29" s="68"/>
      <c r="K29" s="66"/>
    </row>
    <row r="30" spans="2:11" ht="255.75" customHeight="1" x14ac:dyDescent="0.4">
      <c r="B30" s="917"/>
      <c r="C30" s="65" t="s">
        <v>1031</v>
      </c>
      <c r="D30" s="909" t="s">
        <v>1032</v>
      </c>
      <c r="E30" s="910"/>
      <c r="F30" s="71"/>
      <c r="G30" s="71"/>
      <c r="H30" s="72"/>
      <c r="I30" s="73"/>
      <c r="J30" s="68"/>
      <c r="K30" s="66"/>
    </row>
    <row r="31" spans="2:11" ht="336" customHeight="1" x14ac:dyDescent="0.4">
      <c r="B31" s="917"/>
      <c r="C31" s="65" t="s">
        <v>1033</v>
      </c>
      <c r="D31" s="895" t="s">
        <v>1034</v>
      </c>
      <c r="E31" s="872"/>
      <c r="F31" s="71"/>
      <c r="G31" s="71"/>
      <c r="H31" s="72"/>
      <c r="I31" s="73"/>
      <c r="J31" s="68"/>
      <c r="K31" s="66"/>
    </row>
    <row r="32" spans="2:11" ht="194.25" customHeight="1" x14ac:dyDescent="0.4">
      <c r="B32" s="917"/>
      <c r="C32" s="65" t="s">
        <v>1035</v>
      </c>
      <c r="D32" s="895" t="s">
        <v>1036</v>
      </c>
      <c r="E32" s="872"/>
      <c r="F32" s="71"/>
      <c r="G32" s="71"/>
      <c r="H32" s="72"/>
      <c r="I32" s="73"/>
      <c r="J32" s="68"/>
      <c r="K32" s="66"/>
    </row>
    <row r="33" spans="2:11" ht="255.75" customHeight="1" x14ac:dyDescent="0.4">
      <c r="B33" s="917"/>
      <c r="C33" s="65" t="s">
        <v>1037</v>
      </c>
      <c r="D33" s="895" t="s">
        <v>1038</v>
      </c>
      <c r="E33" s="872"/>
      <c r="F33" s="71"/>
      <c r="G33" s="71"/>
      <c r="H33" s="72"/>
      <c r="I33" s="73"/>
      <c r="J33" s="68"/>
      <c r="K33" s="66"/>
    </row>
    <row r="34" spans="2:11" ht="361.5" customHeight="1" x14ac:dyDescent="0.4">
      <c r="B34" s="917"/>
      <c r="C34" s="65" t="s">
        <v>1039</v>
      </c>
      <c r="D34" s="895" t="s">
        <v>1040</v>
      </c>
      <c r="E34" s="872"/>
      <c r="F34" s="71"/>
      <c r="G34" s="71"/>
      <c r="H34" s="72"/>
      <c r="I34" s="73"/>
      <c r="J34" s="68"/>
      <c r="K34" s="66"/>
    </row>
    <row r="35" spans="2:11" ht="324.75" customHeight="1" x14ac:dyDescent="0.4">
      <c r="B35" s="917"/>
      <c r="C35" s="65" t="s">
        <v>1041</v>
      </c>
      <c r="D35" s="895" t="s">
        <v>1042</v>
      </c>
      <c r="E35" s="872"/>
      <c r="F35" s="71"/>
      <c r="G35" s="71"/>
      <c r="H35" s="72"/>
      <c r="I35" s="73"/>
      <c r="J35" s="68"/>
      <c r="K35" s="66"/>
    </row>
    <row r="36" spans="2:11" ht="253.5" customHeight="1" x14ac:dyDescent="0.4">
      <c r="B36" s="917"/>
      <c r="C36" s="65" t="s">
        <v>1043</v>
      </c>
      <c r="D36" s="886" t="s">
        <v>1044</v>
      </c>
      <c r="E36" s="872"/>
      <c r="F36" s="71"/>
      <c r="G36" s="91"/>
      <c r="H36" s="95"/>
      <c r="I36" s="73"/>
      <c r="J36" s="68"/>
      <c r="K36" s="66"/>
    </row>
    <row r="37" spans="2:11" ht="73.5" customHeight="1" x14ac:dyDescent="0.4">
      <c r="B37" s="917"/>
      <c r="C37" s="65" t="s">
        <v>1045</v>
      </c>
      <c r="D37" s="877" t="s">
        <v>1046</v>
      </c>
      <c r="E37" s="897"/>
      <c r="F37" s="655" t="s">
        <v>239</v>
      </c>
      <c r="G37" s="655" t="s">
        <v>1047</v>
      </c>
      <c r="H37" s="303" t="s">
        <v>1048</v>
      </c>
      <c r="I37" s="94"/>
      <c r="J37" s="68"/>
      <c r="K37" s="66"/>
    </row>
    <row r="38" spans="2:11" ht="84" customHeight="1" x14ac:dyDescent="0.4">
      <c r="B38" s="917"/>
      <c r="C38" s="65" t="s">
        <v>1049</v>
      </c>
      <c r="D38" s="896" t="s">
        <v>1016</v>
      </c>
      <c r="E38" s="896"/>
      <c r="F38" s="71"/>
      <c r="G38" s="75"/>
      <c r="H38" s="96"/>
      <c r="I38" s="73"/>
      <c r="J38" s="68"/>
      <c r="K38" s="66"/>
    </row>
    <row r="39" spans="2:11" ht="311.25" customHeight="1" x14ac:dyDescent="0.4">
      <c r="B39" s="917"/>
      <c r="C39" s="65" t="s">
        <v>1050</v>
      </c>
      <c r="D39" s="886" t="s">
        <v>1051</v>
      </c>
      <c r="E39" s="872"/>
      <c r="F39" s="71"/>
      <c r="G39" s="71"/>
      <c r="H39" s="72"/>
      <c r="I39" s="73"/>
      <c r="J39" s="68"/>
      <c r="K39" s="66"/>
    </row>
    <row r="40" spans="2:11" ht="297" customHeight="1" x14ac:dyDescent="0.4">
      <c r="B40" s="917"/>
      <c r="C40" s="65" t="s">
        <v>1052</v>
      </c>
      <c r="D40" s="895" t="s">
        <v>1053</v>
      </c>
      <c r="E40" s="872"/>
      <c r="F40" s="71"/>
      <c r="G40" s="71"/>
      <c r="H40" s="72"/>
      <c r="I40" s="73"/>
      <c r="J40" s="68"/>
      <c r="K40" s="66"/>
    </row>
    <row r="41" spans="2:11" ht="390" customHeight="1" x14ac:dyDescent="0.4">
      <c r="B41" s="917"/>
      <c r="C41" s="65" t="s">
        <v>1054</v>
      </c>
      <c r="D41" s="909" t="s">
        <v>1055</v>
      </c>
      <c r="E41" s="910"/>
      <c r="F41" s="71"/>
      <c r="G41" s="71"/>
      <c r="H41" s="72"/>
      <c r="I41" s="73"/>
      <c r="J41" s="68"/>
      <c r="K41" s="66"/>
    </row>
    <row r="42" spans="2:11" ht="409.6" customHeight="1" x14ac:dyDescent="0.4">
      <c r="B42" s="917"/>
      <c r="C42" s="65" t="s">
        <v>1056</v>
      </c>
      <c r="D42" s="895" t="s">
        <v>1057</v>
      </c>
      <c r="E42" s="872"/>
      <c r="F42" s="71"/>
      <c r="G42" s="71"/>
      <c r="H42" s="72"/>
      <c r="I42" s="73"/>
      <c r="J42" s="68"/>
      <c r="K42" s="66"/>
    </row>
    <row r="43" spans="2:11" ht="275.25" customHeight="1" x14ac:dyDescent="0.4">
      <c r="B43" s="917"/>
      <c r="C43" s="65" t="s">
        <v>1058</v>
      </c>
      <c r="D43" s="895" t="s">
        <v>1059</v>
      </c>
      <c r="E43" s="872"/>
      <c r="F43" s="71"/>
      <c r="G43" s="71"/>
      <c r="H43" s="72"/>
      <c r="I43" s="73"/>
      <c r="J43" s="68"/>
      <c r="K43" s="66"/>
    </row>
    <row r="44" spans="2:11" ht="409.2" customHeight="1" x14ac:dyDescent="0.4">
      <c r="B44" s="917"/>
      <c r="C44" s="65" t="s">
        <v>1060</v>
      </c>
      <c r="D44" s="895" t="s">
        <v>1061</v>
      </c>
      <c r="E44" s="872"/>
      <c r="F44" s="71"/>
      <c r="G44" s="71"/>
      <c r="H44" s="72"/>
      <c r="I44" s="73"/>
      <c r="J44" s="68"/>
      <c r="K44" s="66"/>
    </row>
    <row r="45" spans="2:11" ht="300.60000000000002" customHeight="1" x14ac:dyDescent="0.4">
      <c r="B45" s="917"/>
      <c r="C45" s="65" t="s">
        <v>1062</v>
      </c>
      <c r="D45" s="895" t="s">
        <v>1063</v>
      </c>
      <c r="E45" s="872"/>
      <c r="F45" s="71"/>
      <c r="G45" s="71"/>
      <c r="H45" s="72"/>
      <c r="I45" s="74"/>
      <c r="J45" s="68"/>
      <c r="K45" s="66"/>
    </row>
    <row r="46" spans="2:11" ht="37.5" customHeight="1" x14ac:dyDescent="0.4">
      <c r="B46" s="917"/>
      <c r="C46" s="65" t="s">
        <v>1064</v>
      </c>
      <c r="D46" s="873" t="s">
        <v>1065</v>
      </c>
      <c r="E46" s="872"/>
      <c r="F46" s="71"/>
      <c r="G46" s="71"/>
      <c r="H46" s="72"/>
      <c r="I46" s="75" t="s">
        <v>1066</v>
      </c>
      <c r="J46" s="76"/>
      <c r="K46" s="938" t="s">
        <v>1402</v>
      </c>
    </row>
    <row r="47" spans="2:11" ht="37.5" customHeight="1" x14ac:dyDescent="0.4">
      <c r="B47" s="439" t="s">
        <v>1067</v>
      </c>
      <c r="C47" s="77"/>
      <c r="D47" s="77"/>
      <c r="E47" s="77"/>
      <c r="F47" s="78"/>
      <c r="G47" s="78"/>
      <c r="H47" s="78"/>
      <c r="I47" s="78"/>
      <c r="J47" s="77"/>
      <c r="K47" s="79"/>
    </row>
    <row r="48" spans="2:11" ht="37.5" customHeight="1" x14ac:dyDescent="0.4">
      <c r="B48" s="71" t="s">
        <v>1068</v>
      </c>
      <c r="C48" s="71" t="s">
        <v>1069</v>
      </c>
      <c r="D48" s="894" t="s">
        <v>1070</v>
      </c>
      <c r="E48" s="872"/>
      <c r="F48" s="907"/>
      <c r="G48" s="741"/>
      <c r="H48" s="742"/>
      <c r="I48" s="733"/>
      <c r="J48" s="80"/>
      <c r="K48" s="81"/>
    </row>
    <row r="49" spans="2:11" ht="37.5" customHeight="1" x14ac:dyDescent="0.4">
      <c r="B49" s="71" t="s">
        <v>1068</v>
      </c>
      <c r="C49" s="71" t="s">
        <v>1071</v>
      </c>
      <c r="D49" s="908" t="s">
        <v>1072</v>
      </c>
      <c r="E49" s="890"/>
      <c r="F49" s="741"/>
      <c r="G49" s="741"/>
      <c r="H49" s="742"/>
      <c r="I49" s="733"/>
      <c r="J49" s="80"/>
      <c r="K49" s="81"/>
    </row>
    <row r="50" spans="2:11" ht="37.5" customHeight="1" x14ac:dyDescent="0.4">
      <c r="B50" s="878" t="s">
        <v>5</v>
      </c>
      <c r="C50" s="879"/>
      <c r="D50" s="77"/>
      <c r="E50" s="77"/>
      <c r="F50" s="78"/>
      <c r="G50" s="78"/>
      <c r="H50" s="78"/>
      <c r="I50" s="78"/>
      <c r="J50" s="77"/>
      <c r="K50" s="79"/>
    </row>
    <row r="51" spans="2:11" ht="37.200000000000003" customHeight="1" x14ac:dyDescent="0.4">
      <c r="B51" s="71" t="s">
        <v>1068</v>
      </c>
      <c r="C51" s="71" t="s">
        <v>1073</v>
      </c>
      <c r="D51" s="873" t="s">
        <v>1074</v>
      </c>
      <c r="E51" s="887"/>
      <c r="F51" s="71"/>
      <c r="G51" s="71"/>
      <c r="H51" s="71"/>
      <c r="I51" s="71"/>
      <c r="J51" s="66"/>
      <c r="K51" s="66"/>
    </row>
    <row r="52" spans="2:11" ht="37.5" customHeight="1" x14ac:dyDescent="0.4">
      <c r="B52" s="71" t="s">
        <v>1075</v>
      </c>
      <c r="C52" s="71" t="s">
        <v>1076</v>
      </c>
      <c r="D52" s="873" t="s">
        <v>1077</v>
      </c>
      <c r="E52" s="887"/>
      <c r="F52" s="71"/>
      <c r="G52" s="71"/>
      <c r="H52" s="71"/>
      <c r="I52" s="71" t="s">
        <v>1078</v>
      </c>
      <c r="J52" s="66"/>
      <c r="K52" s="938" t="s">
        <v>1402</v>
      </c>
    </row>
    <row r="53" spans="2:11" ht="37.5" customHeight="1" x14ac:dyDescent="0.4">
      <c r="B53" s="71" t="s">
        <v>1079</v>
      </c>
      <c r="C53" s="71" t="s">
        <v>1080</v>
      </c>
      <c r="D53" s="873" t="s">
        <v>1081</v>
      </c>
      <c r="E53" s="887"/>
      <c r="F53" s="71"/>
      <c r="G53" s="71"/>
      <c r="H53" s="71"/>
      <c r="I53" s="71"/>
      <c r="J53" s="66"/>
      <c r="K53" s="66"/>
    </row>
    <row r="54" spans="2:11" ht="37.5" customHeight="1" x14ac:dyDescent="0.4">
      <c r="B54" s="71" t="s">
        <v>1079</v>
      </c>
      <c r="C54" s="71" t="s">
        <v>1082</v>
      </c>
      <c r="D54" s="873" t="s">
        <v>1083</v>
      </c>
      <c r="E54" s="887"/>
      <c r="F54" s="71"/>
      <c r="G54" s="71"/>
      <c r="H54" s="71"/>
      <c r="I54" s="71"/>
      <c r="J54" s="66"/>
      <c r="K54" s="66"/>
    </row>
    <row r="55" spans="2:11" ht="37.5" customHeight="1" x14ac:dyDescent="0.4">
      <c r="B55" s="878" t="s">
        <v>1084</v>
      </c>
      <c r="C55" s="879"/>
      <c r="D55" s="77"/>
      <c r="E55" s="77"/>
      <c r="F55" s="78"/>
      <c r="G55" s="78"/>
      <c r="H55" s="78"/>
      <c r="I55" s="78"/>
      <c r="J55" s="77"/>
      <c r="K55" s="79"/>
    </row>
    <row r="56" spans="2:11" ht="37.5" customHeight="1" x14ac:dyDescent="0.4">
      <c r="B56" s="71" t="s">
        <v>1068</v>
      </c>
      <c r="C56" s="71" t="s">
        <v>1073</v>
      </c>
      <c r="D56" s="873" t="s">
        <v>1085</v>
      </c>
      <c r="E56" s="872"/>
      <c r="F56" s="71"/>
      <c r="G56" s="71"/>
      <c r="H56" s="71"/>
      <c r="I56" s="71" t="s">
        <v>1086</v>
      </c>
      <c r="J56" s="66"/>
      <c r="K56" s="66"/>
    </row>
    <row r="57" spans="2:11" ht="65.25" customHeight="1" x14ac:dyDescent="0.4">
      <c r="B57" s="868" t="s">
        <v>1087</v>
      </c>
      <c r="C57" s="71" t="s">
        <v>1088</v>
      </c>
      <c r="D57" s="873" t="s">
        <v>1089</v>
      </c>
      <c r="E57" s="872"/>
      <c r="F57" s="71"/>
      <c r="G57" s="71"/>
      <c r="H57" s="71"/>
      <c r="I57" s="71" t="s">
        <v>1090</v>
      </c>
      <c r="J57" s="66"/>
      <c r="K57" s="938" t="s">
        <v>1402</v>
      </c>
    </row>
    <row r="58" spans="2:11" ht="69.75" customHeight="1" x14ac:dyDescent="0.4">
      <c r="B58" s="869"/>
      <c r="C58" s="71" t="s">
        <v>1091</v>
      </c>
      <c r="D58" s="873" t="s">
        <v>1092</v>
      </c>
      <c r="E58" s="887"/>
      <c r="F58" s="71"/>
      <c r="G58" s="71"/>
      <c r="H58" s="71"/>
      <c r="I58" s="71" t="s">
        <v>1093</v>
      </c>
      <c r="J58" s="66"/>
      <c r="K58" s="938" t="s">
        <v>1402</v>
      </c>
    </row>
    <row r="59" spans="2:11" ht="77.25" customHeight="1" x14ac:dyDescent="0.4">
      <c r="B59" s="870"/>
      <c r="C59" s="71" t="s">
        <v>1094</v>
      </c>
      <c r="D59" s="873" t="s">
        <v>1095</v>
      </c>
      <c r="E59" s="872"/>
      <c r="F59" s="71"/>
      <c r="G59" s="71"/>
      <c r="H59" s="71"/>
      <c r="I59" s="71" t="s">
        <v>1096</v>
      </c>
      <c r="J59" s="66"/>
      <c r="K59" s="938" t="s">
        <v>1402</v>
      </c>
    </row>
    <row r="60" spans="2:11" ht="66" customHeight="1" x14ac:dyDescent="0.4">
      <c r="B60" s="71" t="s">
        <v>1097</v>
      </c>
      <c r="C60" s="71" t="s">
        <v>1098</v>
      </c>
      <c r="D60" s="873" t="s">
        <v>1099</v>
      </c>
      <c r="E60" s="872"/>
      <c r="F60" s="71"/>
      <c r="G60" s="71"/>
      <c r="H60" s="71"/>
      <c r="I60" s="71" t="s">
        <v>1100</v>
      </c>
      <c r="J60" s="66"/>
      <c r="K60" s="938" t="s">
        <v>1402</v>
      </c>
    </row>
    <row r="61" spans="2:11" ht="37.5" customHeight="1" x14ac:dyDescent="0.4">
      <c r="B61" s="71" t="s">
        <v>1079</v>
      </c>
      <c r="C61" s="71" t="s">
        <v>1101</v>
      </c>
      <c r="D61" s="873" t="s">
        <v>1102</v>
      </c>
      <c r="E61" s="872"/>
      <c r="F61" s="71"/>
      <c r="G61" s="71"/>
      <c r="H61" s="71"/>
      <c r="I61" s="71"/>
      <c r="J61" s="66"/>
      <c r="K61" s="66"/>
    </row>
    <row r="62" spans="2:11" ht="37.5" customHeight="1" x14ac:dyDescent="0.4">
      <c r="B62" s="439" t="s">
        <v>260</v>
      </c>
      <c r="C62" s="77"/>
      <c r="D62" s="77"/>
      <c r="E62" s="77"/>
      <c r="F62" s="78"/>
      <c r="G62" s="78"/>
      <c r="H62" s="78"/>
      <c r="I62" s="78"/>
      <c r="J62" s="77"/>
      <c r="K62" s="79"/>
    </row>
    <row r="63" spans="2:11" ht="37.5" customHeight="1" x14ac:dyDescent="0.4">
      <c r="B63" s="66" t="s">
        <v>1068</v>
      </c>
      <c r="C63" s="71" t="s">
        <v>1073</v>
      </c>
      <c r="D63" s="873" t="s">
        <v>1103</v>
      </c>
      <c r="E63" s="872"/>
      <c r="F63" s="71"/>
      <c r="G63" s="71"/>
      <c r="H63" s="71"/>
      <c r="I63" s="71" t="s">
        <v>1104</v>
      </c>
      <c r="J63" s="66"/>
      <c r="K63" s="66"/>
    </row>
    <row r="64" spans="2:11" ht="69" customHeight="1" x14ac:dyDescent="0.4">
      <c r="B64" s="868" t="s">
        <v>1105</v>
      </c>
      <c r="C64" s="71" t="s">
        <v>1106</v>
      </c>
      <c r="D64" s="873" t="s">
        <v>1107</v>
      </c>
      <c r="E64" s="872"/>
      <c r="F64" s="71"/>
      <c r="G64" s="71"/>
      <c r="H64" s="71"/>
      <c r="I64" s="71" t="s">
        <v>1108</v>
      </c>
      <c r="J64" s="66"/>
      <c r="K64" s="66"/>
    </row>
    <row r="65" spans="2:11" ht="62.25" customHeight="1" x14ac:dyDescent="0.4">
      <c r="B65" s="869"/>
      <c r="C65" s="71" t="s">
        <v>1109</v>
      </c>
      <c r="D65" s="873" t="s">
        <v>1110</v>
      </c>
      <c r="E65" s="872"/>
      <c r="F65" s="71"/>
      <c r="G65" s="71"/>
      <c r="H65" s="71"/>
      <c r="I65" s="71" t="s">
        <v>1111</v>
      </c>
      <c r="J65" s="66"/>
      <c r="K65" s="66"/>
    </row>
    <row r="66" spans="2:11" ht="37.5" customHeight="1" x14ac:dyDescent="0.4">
      <c r="B66" s="869"/>
      <c r="C66" s="71" t="s">
        <v>1112</v>
      </c>
      <c r="D66" s="873" t="s">
        <v>1113</v>
      </c>
      <c r="E66" s="872"/>
      <c r="F66" s="71"/>
      <c r="G66" s="71"/>
      <c r="H66" s="71"/>
      <c r="I66" s="71" t="s">
        <v>1114</v>
      </c>
      <c r="J66" s="66"/>
      <c r="K66" s="938" t="s">
        <v>1402</v>
      </c>
    </row>
    <row r="67" spans="2:11" ht="37.5" customHeight="1" x14ac:dyDescent="0.4">
      <c r="B67" s="869"/>
      <c r="C67" s="71" t="s">
        <v>1115</v>
      </c>
      <c r="D67" s="873" t="s">
        <v>1116</v>
      </c>
      <c r="E67" s="872"/>
      <c r="F67" s="71"/>
      <c r="G67" s="71"/>
      <c r="H67" s="71"/>
      <c r="I67" s="71" t="s">
        <v>1117</v>
      </c>
      <c r="J67" s="66"/>
      <c r="K67" s="938" t="s">
        <v>1402</v>
      </c>
    </row>
    <row r="68" spans="2:11" ht="37.5" customHeight="1" x14ac:dyDescent="0.4">
      <c r="B68" s="870"/>
      <c r="C68" s="71" t="s">
        <v>1118</v>
      </c>
      <c r="D68" s="873" t="s">
        <v>1119</v>
      </c>
      <c r="E68" s="872"/>
      <c r="F68" s="71"/>
      <c r="G68" s="71"/>
      <c r="H68" s="71"/>
      <c r="I68" s="71" t="s">
        <v>1120</v>
      </c>
      <c r="J68" s="66"/>
      <c r="K68" s="938" t="s">
        <v>1402</v>
      </c>
    </row>
    <row r="69" spans="2:11" ht="37.5" customHeight="1" x14ac:dyDescent="0.4">
      <c r="B69" s="878" t="s">
        <v>310</v>
      </c>
      <c r="C69" s="879"/>
      <c r="D69" s="77"/>
      <c r="E69" s="77"/>
      <c r="F69" s="78"/>
      <c r="G69" s="78"/>
      <c r="H69" s="78"/>
      <c r="I69" s="78"/>
      <c r="J69" s="77"/>
      <c r="K69" s="79"/>
    </row>
    <row r="70" spans="2:11" ht="37.5" customHeight="1" x14ac:dyDescent="0.4">
      <c r="B70" s="71" t="s">
        <v>1068</v>
      </c>
      <c r="C70" s="71" t="s">
        <v>1073</v>
      </c>
      <c r="D70" s="875" t="s">
        <v>1121</v>
      </c>
      <c r="E70" s="876"/>
      <c r="F70" s="71"/>
      <c r="G70" s="71"/>
      <c r="H70" s="71"/>
      <c r="I70" s="71" t="s">
        <v>1122</v>
      </c>
      <c r="J70" s="66"/>
      <c r="K70" s="66"/>
    </row>
    <row r="71" spans="2:11" ht="69.75" customHeight="1" x14ac:dyDescent="0.4">
      <c r="B71" s="868" t="s">
        <v>1123</v>
      </c>
      <c r="C71" s="71" t="s">
        <v>1124</v>
      </c>
      <c r="D71" s="875" t="s">
        <v>1125</v>
      </c>
      <c r="E71" s="876"/>
      <c r="F71" s="71"/>
      <c r="G71" s="71"/>
      <c r="H71" s="71"/>
      <c r="I71" s="71"/>
      <c r="J71" s="66"/>
      <c r="K71" s="66"/>
    </row>
    <row r="72" spans="2:11" ht="37.5" customHeight="1" x14ac:dyDescent="0.4">
      <c r="B72" s="869"/>
      <c r="C72" s="71" t="s">
        <v>1126</v>
      </c>
      <c r="D72" s="875" t="s">
        <v>1127</v>
      </c>
      <c r="E72" s="876"/>
      <c r="F72" s="71"/>
      <c r="G72" s="71"/>
      <c r="H72" s="71"/>
      <c r="I72" s="71"/>
      <c r="J72" s="66"/>
      <c r="K72" s="66"/>
    </row>
    <row r="73" spans="2:11" ht="69.75" customHeight="1" x14ac:dyDescent="0.4">
      <c r="B73" s="869"/>
      <c r="C73" s="71" t="s">
        <v>1128</v>
      </c>
      <c r="D73" s="875" t="s">
        <v>1129</v>
      </c>
      <c r="E73" s="876"/>
      <c r="F73" s="71"/>
      <c r="G73" s="71"/>
      <c r="H73" s="71"/>
      <c r="I73" s="71"/>
      <c r="J73" s="66"/>
      <c r="K73" s="66"/>
    </row>
    <row r="74" spans="2:11" ht="67.5" customHeight="1" x14ac:dyDescent="0.4">
      <c r="B74" s="869"/>
      <c r="C74" s="71" t="s">
        <v>1130</v>
      </c>
      <c r="D74" s="875" t="s">
        <v>1131</v>
      </c>
      <c r="E74" s="876"/>
      <c r="F74" s="71"/>
      <c r="G74" s="71"/>
      <c r="H74" s="71"/>
      <c r="I74" s="71"/>
      <c r="J74" s="66"/>
      <c r="K74" s="66"/>
    </row>
    <row r="75" spans="2:11" ht="63.75" customHeight="1" x14ac:dyDescent="0.4">
      <c r="B75" s="869"/>
      <c r="C75" s="71" t="s">
        <v>1132</v>
      </c>
      <c r="D75" s="877" t="s">
        <v>1046</v>
      </c>
      <c r="E75" s="881"/>
      <c r="F75" s="877" t="s">
        <v>239</v>
      </c>
      <c r="G75" s="906" t="s">
        <v>1133</v>
      </c>
      <c r="H75" s="868" t="s">
        <v>1134</v>
      </c>
      <c r="I75" s="71"/>
      <c r="J75" s="66"/>
      <c r="K75" s="66"/>
    </row>
    <row r="76" spans="2:11" ht="246" customHeight="1" x14ac:dyDescent="0.4">
      <c r="B76" s="869"/>
      <c r="C76" s="71" t="s">
        <v>1135</v>
      </c>
      <c r="D76" s="882"/>
      <c r="E76" s="883"/>
      <c r="F76" s="898"/>
      <c r="G76" s="898"/>
      <c r="H76" s="869"/>
      <c r="I76" s="71"/>
      <c r="J76" s="66"/>
      <c r="K76" s="66"/>
    </row>
    <row r="77" spans="2:11" ht="349.2" customHeight="1" x14ac:dyDescent="0.4">
      <c r="B77" s="869"/>
      <c r="C77" s="71" t="s">
        <v>1136</v>
      </c>
      <c r="D77" s="882"/>
      <c r="E77" s="883"/>
      <c r="F77" s="898"/>
      <c r="G77" s="898"/>
      <c r="H77" s="869"/>
      <c r="I77" s="71"/>
      <c r="J77" s="66"/>
      <c r="K77" s="66"/>
    </row>
    <row r="78" spans="2:11" ht="346.5" customHeight="1" x14ac:dyDescent="0.4">
      <c r="B78" s="870"/>
      <c r="C78" s="71" t="s">
        <v>1137</v>
      </c>
      <c r="D78" s="884"/>
      <c r="E78" s="885"/>
      <c r="F78" s="899"/>
      <c r="G78" s="899"/>
      <c r="H78" s="870"/>
      <c r="I78" s="71"/>
      <c r="J78" s="66"/>
      <c r="K78" s="66"/>
    </row>
    <row r="79" spans="2:11" ht="37.5" customHeight="1" x14ac:dyDescent="0.4">
      <c r="B79" s="439" t="s">
        <v>326</v>
      </c>
      <c r="C79" s="77"/>
      <c r="D79" s="77"/>
      <c r="E79" s="77"/>
      <c r="F79" s="78"/>
      <c r="G79" s="78"/>
      <c r="H79" s="78"/>
      <c r="I79" s="78"/>
      <c r="J79" s="77"/>
      <c r="K79" s="79"/>
    </row>
    <row r="80" spans="2:11" ht="37.5" customHeight="1" x14ac:dyDescent="0.4">
      <c r="B80" s="71" t="s">
        <v>1068</v>
      </c>
      <c r="C80" s="71" t="s">
        <v>1073</v>
      </c>
      <c r="D80" s="873" t="s">
        <v>1138</v>
      </c>
      <c r="E80" s="872"/>
      <c r="F80" s="71"/>
      <c r="G80" s="71"/>
      <c r="H80" s="71"/>
      <c r="I80" s="71" t="s">
        <v>1139</v>
      </c>
      <c r="J80" s="66"/>
      <c r="K80" s="66"/>
    </row>
    <row r="81" spans="2:11" ht="56.25" customHeight="1" x14ac:dyDescent="0.4">
      <c r="B81" s="868" t="s">
        <v>1140</v>
      </c>
      <c r="C81" s="71" t="s">
        <v>1141</v>
      </c>
      <c r="D81" s="873" t="s">
        <v>1142</v>
      </c>
      <c r="E81" s="872"/>
      <c r="F81" s="71"/>
      <c r="G81" s="71"/>
      <c r="H81" s="71"/>
      <c r="I81" s="71"/>
      <c r="J81" s="66"/>
      <c r="K81" s="66"/>
    </row>
    <row r="82" spans="2:11" ht="37.5" customHeight="1" x14ac:dyDescent="0.4">
      <c r="B82" s="869"/>
      <c r="C82" s="71" t="s">
        <v>1143</v>
      </c>
      <c r="D82" s="873" t="s">
        <v>1144</v>
      </c>
      <c r="E82" s="872"/>
      <c r="F82" s="71"/>
      <c r="G82" s="71"/>
      <c r="H82" s="71"/>
      <c r="I82" s="71"/>
      <c r="J82" s="66"/>
      <c r="K82" s="66"/>
    </row>
    <row r="83" spans="2:11" ht="63.75" customHeight="1" x14ac:dyDescent="0.4">
      <c r="B83" s="869"/>
      <c r="C83" s="303" t="s">
        <v>1145</v>
      </c>
      <c r="D83" s="877" t="s">
        <v>1046</v>
      </c>
      <c r="E83" s="897"/>
      <c r="F83" s="303" t="s">
        <v>239</v>
      </c>
      <c r="G83" s="303" t="s">
        <v>1133</v>
      </c>
      <c r="H83" s="303" t="s">
        <v>1146</v>
      </c>
      <c r="I83" s="71"/>
      <c r="J83" s="66"/>
      <c r="K83" s="66"/>
    </row>
    <row r="84" spans="2:11" ht="56.25" customHeight="1" x14ac:dyDescent="0.4">
      <c r="B84" s="869"/>
      <c r="C84" s="71" t="s">
        <v>1147</v>
      </c>
      <c r="D84" s="873" t="s">
        <v>1148</v>
      </c>
      <c r="E84" s="872"/>
      <c r="F84" s="71"/>
      <c r="G84" s="71"/>
      <c r="H84" s="71"/>
      <c r="I84" s="71"/>
      <c r="J84" s="66"/>
      <c r="K84" s="66"/>
    </row>
    <row r="85" spans="2:11" ht="37.5" customHeight="1" x14ac:dyDescent="0.4">
      <c r="B85" s="869"/>
      <c r="C85" s="71" t="s">
        <v>1149</v>
      </c>
      <c r="D85" s="873" t="s">
        <v>1150</v>
      </c>
      <c r="E85" s="872"/>
      <c r="F85" s="71"/>
      <c r="G85" s="71"/>
      <c r="H85" s="71"/>
      <c r="I85" s="71"/>
      <c r="J85" s="66"/>
      <c r="K85" s="938" t="s">
        <v>1402</v>
      </c>
    </row>
    <row r="86" spans="2:11" ht="37.5" customHeight="1" x14ac:dyDescent="0.4">
      <c r="B86" s="869"/>
      <c r="C86" s="71" t="s">
        <v>1151</v>
      </c>
      <c r="D86" s="873" t="s">
        <v>1152</v>
      </c>
      <c r="E86" s="872"/>
      <c r="F86" s="71"/>
      <c r="G86" s="71"/>
      <c r="H86" s="71"/>
      <c r="I86" s="71"/>
      <c r="J86" s="66"/>
      <c r="K86" s="938" t="s">
        <v>1402</v>
      </c>
    </row>
    <row r="87" spans="2:11" ht="37.5" customHeight="1" x14ac:dyDescent="0.4">
      <c r="B87" s="869"/>
      <c r="C87" s="71" t="s">
        <v>1153</v>
      </c>
      <c r="D87" s="873" t="s">
        <v>1154</v>
      </c>
      <c r="E87" s="872"/>
      <c r="F87" s="71"/>
      <c r="G87" s="71"/>
      <c r="H87" s="71"/>
      <c r="I87" s="71"/>
      <c r="J87" s="66"/>
      <c r="K87" s="938" t="s">
        <v>1402</v>
      </c>
    </row>
    <row r="88" spans="2:11" ht="37.5" customHeight="1" x14ac:dyDescent="0.4">
      <c r="B88" s="869"/>
      <c r="C88" s="71" t="s">
        <v>1155</v>
      </c>
      <c r="D88" s="873" t="s">
        <v>1156</v>
      </c>
      <c r="E88" s="872"/>
      <c r="F88" s="71"/>
      <c r="G88" s="71"/>
      <c r="H88" s="71"/>
      <c r="I88" s="71"/>
      <c r="J88" s="66"/>
      <c r="K88" s="938" t="s">
        <v>1402</v>
      </c>
    </row>
    <row r="89" spans="2:11" ht="87.75" customHeight="1" x14ac:dyDescent="0.4">
      <c r="B89" s="869"/>
      <c r="C89" s="71" t="s">
        <v>1157</v>
      </c>
      <c r="D89" s="877" t="s">
        <v>1046</v>
      </c>
      <c r="E89" s="872"/>
      <c r="F89" s="303" t="s">
        <v>239</v>
      </c>
      <c r="G89" s="303" t="s">
        <v>1133</v>
      </c>
      <c r="H89" s="303" t="s">
        <v>1158</v>
      </c>
      <c r="I89" s="71"/>
      <c r="J89" s="66"/>
      <c r="K89" s="66"/>
    </row>
    <row r="90" spans="2:11" ht="105" customHeight="1" x14ac:dyDescent="0.4">
      <c r="B90" s="870"/>
      <c r="C90" s="71" t="s">
        <v>1159</v>
      </c>
      <c r="D90" s="877" t="s">
        <v>1046</v>
      </c>
      <c r="E90" s="872"/>
      <c r="F90" s="303" t="s">
        <v>239</v>
      </c>
      <c r="G90" s="303" t="s">
        <v>1047</v>
      </c>
      <c r="H90" s="303" t="s">
        <v>1160</v>
      </c>
      <c r="I90" s="71"/>
      <c r="J90" s="66"/>
      <c r="K90" s="66"/>
    </row>
    <row r="91" spans="2:11" ht="75.75" customHeight="1" x14ac:dyDescent="0.4">
      <c r="B91" s="71" t="s">
        <v>1075</v>
      </c>
      <c r="C91" s="71" t="s">
        <v>1161</v>
      </c>
      <c r="D91" s="873" t="s">
        <v>1162</v>
      </c>
      <c r="E91" s="872"/>
      <c r="F91" s="71"/>
      <c r="G91" s="71"/>
      <c r="H91" s="71"/>
      <c r="I91" s="71" t="s">
        <v>1163</v>
      </c>
      <c r="J91" s="66"/>
      <c r="K91" s="66"/>
    </row>
    <row r="92" spans="2:11" ht="37.5" customHeight="1" x14ac:dyDescent="0.4">
      <c r="B92" s="878" t="s">
        <v>1164</v>
      </c>
      <c r="C92" s="879"/>
      <c r="D92" s="77"/>
      <c r="E92" s="77"/>
      <c r="F92" s="78"/>
      <c r="G92" s="78"/>
      <c r="H92" s="78"/>
      <c r="I92" s="78"/>
      <c r="J92" s="77"/>
      <c r="K92" s="79"/>
    </row>
    <row r="93" spans="2:11" ht="37.5" customHeight="1" x14ac:dyDescent="0.4">
      <c r="B93" s="71" t="s">
        <v>1068</v>
      </c>
      <c r="C93" s="71" t="s">
        <v>1073</v>
      </c>
      <c r="D93" s="873" t="s">
        <v>1165</v>
      </c>
      <c r="E93" s="872"/>
      <c r="F93" s="71"/>
      <c r="G93" s="71"/>
      <c r="H93" s="71"/>
      <c r="I93" s="71" t="s">
        <v>1166</v>
      </c>
      <c r="J93" s="66"/>
      <c r="K93" s="66"/>
    </row>
    <row r="94" spans="2:11" ht="87.75" customHeight="1" x14ac:dyDescent="0.4">
      <c r="B94" s="868" t="s">
        <v>1167</v>
      </c>
      <c r="C94" s="71" t="s">
        <v>1168</v>
      </c>
      <c r="D94" s="873" t="s">
        <v>1169</v>
      </c>
      <c r="E94" s="872"/>
      <c r="F94" s="71"/>
      <c r="G94" s="71"/>
      <c r="H94" s="71"/>
      <c r="I94" s="71"/>
      <c r="J94" s="66"/>
      <c r="K94" s="938" t="s">
        <v>1402</v>
      </c>
    </row>
    <row r="95" spans="2:11" ht="82.5" customHeight="1" x14ac:dyDescent="0.4">
      <c r="B95" s="870"/>
      <c r="C95" s="71" t="s">
        <v>1170</v>
      </c>
      <c r="D95" s="873" t="s">
        <v>1171</v>
      </c>
      <c r="E95" s="872"/>
      <c r="F95" s="71"/>
      <c r="G95" s="71"/>
      <c r="H95" s="71"/>
      <c r="I95" s="71"/>
      <c r="J95" s="66"/>
      <c r="K95" s="938" t="s">
        <v>1402</v>
      </c>
    </row>
    <row r="96" spans="2:11" ht="96" customHeight="1" x14ac:dyDescent="0.4">
      <c r="B96" s="71" t="s">
        <v>1172</v>
      </c>
      <c r="C96" s="71" t="s">
        <v>1173</v>
      </c>
      <c r="D96" s="873" t="s">
        <v>1174</v>
      </c>
      <c r="E96" s="872"/>
      <c r="F96" s="71"/>
      <c r="G96" s="71"/>
      <c r="H96" s="71"/>
      <c r="I96" s="71" t="s">
        <v>1175</v>
      </c>
      <c r="J96" s="66"/>
      <c r="K96" s="938"/>
    </row>
    <row r="97" spans="2:11" ht="91.5" customHeight="1" x14ac:dyDescent="0.4">
      <c r="B97" s="71" t="s">
        <v>1176</v>
      </c>
      <c r="C97" s="71" t="s">
        <v>1177</v>
      </c>
      <c r="D97" s="873" t="s">
        <v>1178</v>
      </c>
      <c r="E97" s="872"/>
      <c r="F97" s="71"/>
      <c r="G97" s="71"/>
      <c r="H97" s="71"/>
      <c r="I97" s="71" t="s">
        <v>1179</v>
      </c>
      <c r="J97" s="66"/>
      <c r="K97" s="66"/>
    </row>
    <row r="98" spans="2:11" ht="105" customHeight="1" x14ac:dyDescent="0.4">
      <c r="B98" s="71" t="s">
        <v>1180</v>
      </c>
      <c r="C98" s="71" t="s">
        <v>1181</v>
      </c>
      <c r="D98" s="873" t="s">
        <v>1182</v>
      </c>
      <c r="E98" s="872"/>
      <c r="F98" s="71"/>
      <c r="G98" s="71"/>
      <c r="H98" s="71"/>
      <c r="I98" s="71" t="s">
        <v>1183</v>
      </c>
      <c r="J98" s="66"/>
      <c r="K98" s="66"/>
    </row>
    <row r="99" spans="2:11" ht="75" customHeight="1" x14ac:dyDescent="0.4">
      <c r="B99" s="868" t="s">
        <v>1184</v>
      </c>
      <c r="C99" s="71" t="s">
        <v>1185</v>
      </c>
      <c r="D99" s="873" t="s">
        <v>1169</v>
      </c>
      <c r="E99" s="872"/>
      <c r="F99" s="71"/>
      <c r="G99" s="71"/>
      <c r="H99" s="71"/>
      <c r="J99" s="66"/>
      <c r="K99" s="938" t="s">
        <v>1402</v>
      </c>
    </row>
    <row r="100" spans="2:11" ht="82.5" customHeight="1" x14ac:dyDescent="0.4">
      <c r="B100" s="870"/>
      <c r="C100" s="71" t="s">
        <v>1186</v>
      </c>
      <c r="D100" s="873" t="s">
        <v>1171</v>
      </c>
      <c r="E100" s="872"/>
      <c r="F100" s="71"/>
      <c r="G100" s="71"/>
      <c r="H100" s="71"/>
      <c r="I100" s="71"/>
      <c r="J100" s="66"/>
      <c r="K100" s="938" t="s">
        <v>1402</v>
      </c>
    </row>
    <row r="101" spans="2:11" ht="37.5" customHeight="1" x14ac:dyDescent="0.4">
      <c r="B101" s="868" t="s">
        <v>992</v>
      </c>
      <c r="C101" s="868" t="s">
        <v>1187</v>
      </c>
      <c r="D101" s="873" t="s">
        <v>1188</v>
      </c>
      <c r="E101" s="872"/>
      <c r="F101" s="71"/>
      <c r="G101" s="82"/>
      <c r="H101" s="71"/>
      <c r="I101" s="71" t="s">
        <v>1189</v>
      </c>
      <c r="J101" s="66"/>
      <c r="K101" s="66"/>
    </row>
    <row r="102" spans="2:11" ht="37.5" customHeight="1" x14ac:dyDescent="0.4">
      <c r="B102" s="869"/>
      <c r="C102" s="870"/>
      <c r="D102" s="873" t="s">
        <v>1190</v>
      </c>
      <c r="E102" s="872"/>
      <c r="F102" s="71"/>
      <c r="G102" s="82"/>
      <c r="H102" s="71"/>
      <c r="I102" s="71" t="s">
        <v>1191</v>
      </c>
      <c r="J102" s="66"/>
      <c r="K102" s="66"/>
    </row>
    <row r="103" spans="2:11" ht="37.5" customHeight="1" x14ac:dyDescent="0.4">
      <c r="B103" s="869"/>
      <c r="C103" s="868" t="s">
        <v>1192</v>
      </c>
      <c r="D103" s="880" t="s">
        <v>1193</v>
      </c>
      <c r="E103" s="888"/>
      <c r="F103" s="71"/>
      <c r="G103" s="82"/>
      <c r="H103" s="71"/>
      <c r="I103" s="71" t="s">
        <v>1194</v>
      </c>
      <c r="J103" s="66"/>
      <c r="K103" s="66"/>
    </row>
    <row r="104" spans="2:11" ht="37.5" customHeight="1" x14ac:dyDescent="0.4">
      <c r="B104" s="869"/>
      <c r="C104" s="869"/>
      <c r="D104" s="889"/>
      <c r="E104" s="890"/>
      <c r="F104" s="71"/>
      <c r="G104" s="82"/>
      <c r="H104" s="71"/>
      <c r="I104" s="71" t="s">
        <v>1195</v>
      </c>
      <c r="J104" s="66"/>
      <c r="K104" s="66"/>
    </row>
    <row r="105" spans="2:11" ht="37.5" customHeight="1" x14ac:dyDescent="0.4">
      <c r="B105" s="869"/>
      <c r="C105" s="870"/>
      <c r="D105" s="873" t="s">
        <v>1196</v>
      </c>
      <c r="E105" s="872"/>
      <c r="F105" s="71"/>
      <c r="G105" s="82"/>
      <c r="H105" s="71"/>
      <c r="I105" s="71" t="s">
        <v>1197</v>
      </c>
      <c r="J105" s="66"/>
      <c r="K105" s="66"/>
    </row>
    <row r="106" spans="2:11" ht="37.5" customHeight="1" x14ac:dyDescent="0.4">
      <c r="B106" s="870"/>
      <c r="C106" s="71" t="s">
        <v>492</v>
      </c>
      <c r="D106" s="873" t="s">
        <v>1198</v>
      </c>
      <c r="E106" s="872"/>
      <c r="F106" s="71"/>
      <c r="G106" s="82"/>
      <c r="H106" s="71"/>
      <c r="I106" s="71" t="s">
        <v>1199</v>
      </c>
      <c r="J106" s="66"/>
      <c r="K106" s="938" t="s">
        <v>1402</v>
      </c>
    </row>
    <row r="107" spans="2:11" ht="37.5" customHeight="1" x14ac:dyDescent="0.4">
      <c r="B107" s="71" t="s">
        <v>1079</v>
      </c>
      <c r="C107" s="71" t="s">
        <v>1200</v>
      </c>
      <c r="D107" s="873" t="s">
        <v>1201</v>
      </c>
      <c r="E107" s="872"/>
      <c r="F107" s="71"/>
      <c r="G107" s="82"/>
      <c r="H107" s="71"/>
      <c r="I107" s="71"/>
      <c r="J107" s="66"/>
      <c r="K107" s="66"/>
    </row>
    <row r="108" spans="2:11" ht="46.5" customHeight="1" x14ac:dyDescent="0.4">
      <c r="B108" s="878" t="s">
        <v>1202</v>
      </c>
      <c r="C108" s="879"/>
      <c r="D108" s="77"/>
      <c r="E108" s="77"/>
      <c r="F108" s="78"/>
      <c r="G108" s="78"/>
      <c r="H108" s="78"/>
      <c r="I108" s="78"/>
      <c r="J108" s="77"/>
      <c r="K108" s="79"/>
    </row>
    <row r="109" spans="2:11" ht="37.5" customHeight="1" x14ac:dyDescent="0.4">
      <c r="B109" s="71" t="s">
        <v>1068</v>
      </c>
      <c r="C109" s="71" t="s">
        <v>1073</v>
      </c>
      <c r="D109" s="873" t="s">
        <v>1203</v>
      </c>
      <c r="E109" s="872"/>
      <c r="F109" s="71"/>
      <c r="G109" s="71"/>
      <c r="H109" s="71"/>
      <c r="I109" s="71" t="s">
        <v>1204</v>
      </c>
      <c r="J109" s="66"/>
      <c r="K109" s="66"/>
    </row>
    <row r="110" spans="2:11" ht="77.25" customHeight="1" x14ac:dyDescent="0.4">
      <c r="B110" s="868" t="s">
        <v>1205</v>
      </c>
      <c r="C110" s="71" t="s">
        <v>1206</v>
      </c>
      <c r="D110" s="873" t="s">
        <v>1207</v>
      </c>
      <c r="E110" s="872"/>
      <c r="F110" s="71"/>
      <c r="G110" s="71"/>
      <c r="H110" s="71"/>
      <c r="I110" s="71" t="s">
        <v>1208</v>
      </c>
      <c r="J110" s="66"/>
      <c r="K110" s="66"/>
    </row>
    <row r="111" spans="2:11" ht="60" customHeight="1" x14ac:dyDescent="0.4">
      <c r="B111" s="869"/>
      <c r="C111" s="71" t="s">
        <v>1209</v>
      </c>
      <c r="D111" s="873" t="s">
        <v>1210</v>
      </c>
      <c r="E111" s="872"/>
      <c r="F111" s="71"/>
      <c r="G111" s="71"/>
      <c r="H111" s="71"/>
      <c r="I111" s="71" t="s">
        <v>1211</v>
      </c>
      <c r="J111" s="66"/>
      <c r="K111" s="66"/>
    </row>
    <row r="112" spans="2:11" ht="72.75" customHeight="1" x14ac:dyDescent="0.4">
      <c r="B112" s="869"/>
      <c r="C112" s="71" t="s">
        <v>1212</v>
      </c>
      <c r="D112" s="873" t="s">
        <v>1213</v>
      </c>
      <c r="E112" s="872"/>
      <c r="F112" s="71"/>
      <c r="G112" s="71"/>
      <c r="H112" s="71"/>
      <c r="I112" s="71" t="s">
        <v>1214</v>
      </c>
      <c r="J112" s="66"/>
      <c r="K112" s="66"/>
    </row>
    <row r="113" spans="2:11" ht="63.75" customHeight="1" x14ac:dyDescent="0.4">
      <c r="B113" s="869"/>
      <c r="C113" s="71" t="s">
        <v>1215</v>
      </c>
      <c r="D113" s="873" t="s">
        <v>1216</v>
      </c>
      <c r="E113" s="872"/>
      <c r="F113" s="71"/>
      <c r="G113" s="71"/>
      <c r="H113" s="71"/>
      <c r="I113" s="71" t="s">
        <v>1217</v>
      </c>
      <c r="J113" s="66"/>
      <c r="K113" s="66"/>
    </row>
    <row r="114" spans="2:11" ht="78.75" customHeight="1" x14ac:dyDescent="0.4">
      <c r="B114" s="869"/>
      <c r="C114" s="71" t="s">
        <v>1218</v>
      </c>
      <c r="D114" s="873" t="s">
        <v>1219</v>
      </c>
      <c r="E114" s="872"/>
      <c r="F114" s="71"/>
      <c r="G114" s="71"/>
      <c r="H114" s="71"/>
      <c r="I114" s="71" t="s">
        <v>1220</v>
      </c>
      <c r="J114" s="66"/>
      <c r="K114" s="938" t="s">
        <v>1402</v>
      </c>
    </row>
    <row r="115" spans="2:11" ht="56.25" customHeight="1" x14ac:dyDescent="0.4">
      <c r="B115" s="869"/>
      <c r="C115" s="71" t="s">
        <v>1221</v>
      </c>
      <c r="D115" s="873" t="s">
        <v>1222</v>
      </c>
      <c r="E115" s="872"/>
      <c r="F115" s="71"/>
      <c r="G115" s="71"/>
      <c r="H115" s="71"/>
      <c r="I115" s="71" t="s">
        <v>1223</v>
      </c>
      <c r="J115" s="66"/>
      <c r="K115" s="938" t="s">
        <v>1402</v>
      </c>
    </row>
    <row r="116" spans="2:11" ht="37.5" customHeight="1" x14ac:dyDescent="0.4">
      <c r="B116" s="870"/>
      <c r="C116" s="71" t="s">
        <v>1224</v>
      </c>
      <c r="D116" s="873" t="s">
        <v>1225</v>
      </c>
      <c r="E116" s="872"/>
      <c r="F116" s="71"/>
      <c r="G116" s="71"/>
      <c r="H116" s="71"/>
      <c r="I116" s="71" t="s">
        <v>1226</v>
      </c>
      <c r="J116" s="66"/>
      <c r="K116" s="938" t="s">
        <v>1402</v>
      </c>
    </row>
    <row r="117" spans="2:11" ht="37.5" customHeight="1" x14ac:dyDescent="0.4">
      <c r="B117" s="878" t="s">
        <v>1227</v>
      </c>
      <c r="C117" s="879"/>
      <c r="D117" s="77"/>
      <c r="E117" s="77"/>
      <c r="F117" s="78"/>
      <c r="G117" s="78"/>
      <c r="H117" s="78"/>
      <c r="I117" s="78"/>
      <c r="J117" s="77"/>
      <c r="K117" s="79"/>
    </row>
    <row r="118" spans="2:11" ht="37.5" customHeight="1" x14ac:dyDescent="0.4">
      <c r="B118" s="71" t="s">
        <v>1068</v>
      </c>
      <c r="C118" s="71" t="s">
        <v>1073</v>
      </c>
      <c r="D118" s="873" t="s">
        <v>1228</v>
      </c>
      <c r="E118" s="872"/>
      <c r="F118" s="71"/>
      <c r="G118" s="71"/>
      <c r="H118" s="71"/>
      <c r="I118" s="71" t="s">
        <v>1229</v>
      </c>
      <c r="J118" s="66"/>
      <c r="K118" s="66"/>
    </row>
    <row r="119" spans="2:11" ht="81" customHeight="1" x14ac:dyDescent="0.4">
      <c r="B119" s="868" t="s">
        <v>1230</v>
      </c>
      <c r="C119" s="71" t="s">
        <v>1231</v>
      </c>
      <c r="D119" s="873" t="s">
        <v>1232</v>
      </c>
      <c r="E119" s="872"/>
      <c r="F119" s="71"/>
      <c r="G119" s="71"/>
      <c r="H119" s="71"/>
      <c r="I119" s="71" t="s">
        <v>1233</v>
      </c>
      <c r="J119" s="66"/>
      <c r="K119" s="938" t="s">
        <v>1402</v>
      </c>
    </row>
    <row r="120" spans="2:11" ht="127.5" customHeight="1" x14ac:dyDescent="0.4">
      <c r="B120" s="870"/>
      <c r="C120" s="71" t="s">
        <v>1234</v>
      </c>
      <c r="D120" s="873" t="s">
        <v>1235</v>
      </c>
      <c r="E120" s="872"/>
      <c r="F120" s="71"/>
      <c r="G120" s="71"/>
      <c r="H120" s="71"/>
      <c r="I120" s="71" t="s">
        <v>1236</v>
      </c>
      <c r="J120" s="66"/>
      <c r="K120" s="938" t="s">
        <v>1402</v>
      </c>
    </row>
    <row r="121" spans="2:11" ht="76.5" customHeight="1" x14ac:dyDescent="0.4">
      <c r="B121" s="71" t="s">
        <v>1237</v>
      </c>
      <c r="C121" s="71" t="s">
        <v>1238</v>
      </c>
      <c r="D121" s="873" t="s">
        <v>1239</v>
      </c>
      <c r="E121" s="872"/>
      <c r="F121" s="71"/>
      <c r="G121" s="71"/>
      <c r="H121" s="71"/>
      <c r="I121" s="91"/>
      <c r="J121" s="66"/>
      <c r="K121" s="66"/>
    </row>
    <row r="122" spans="2:11" ht="107.25" customHeight="1" x14ac:dyDescent="0.4">
      <c r="B122" s="868" t="s">
        <v>992</v>
      </c>
      <c r="C122" s="868" t="s">
        <v>1240</v>
      </c>
      <c r="D122" s="893" t="s">
        <v>1241</v>
      </c>
      <c r="E122" s="872"/>
      <c r="F122" s="84"/>
      <c r="G122" s="84"/>
      <c r="H122" s="90"/>
      <c r="I122" s="90" t="s">
        <v>1242</v>
      </c>
      <c r="J122" s="66"/>
      <c r="K122" s="84"/>
    </row>
    <row r="123" spans="2:11" ht="76.5" customHeight="1" x14ac:dyDescent="0.4">
      <c r="B123" s="870"/>
      <c r="C123" s="870"/>
      <c r="D123" s="893" t="s">
        <v>1243</v>
      </c>
      <c r="E123" s="872"/>
      <c r="F123" s="83"/>
      <c r="G123" s="83"/>
      <c r="H123" s="83"/>
      <c r="I123" s="35" t="s">
        <v>1244</v>
      </c>
      <c r="J123" s="83"/>
      <c r="K123" s="83"/>
    </row>
    <row r="124" spans="2:11" ht="81" customHeight="1" x14ac:dyDescent="0.4">
      <c r="B124" s="868" t="s">
        <v>1079</v>
      </c>
      <c r="C124" s="71" t="s">
        <v>1245</v>
      </c>
      <c r="D124" s="871" t="s">
        <v>1246</v>
      </c>
      <c r="E124" s="872"/>
      <c r="F124" s="71"/>
      <c r="G124" s="82"/>
      <c r="H124" s="71"/>
      <c r="I124" s="71"/>
      <c r="J124" s="66"/>
      <c r="K124" s="66"/>
    </row>
    <row r="125" spans="2:11" ht="82.5" customHeight="1" x14ac:dyDescent="0.4">
      <c r="B125" s="870"/>
      <c r="C125" s="71" t="s">
        <v>1247</v>
      </c>
      <c r="D125" s="871" t="s">
        <v>1248</v>
      </c>
      <c r="E125" s="872"/>
      <c r="F125" s="71"/>
      <c r="G125" s="71"/>
      <c r="H125" s="71"/>
      <c r="I125" s="71"/>
      <c r="J125" s="66"/>
      <c r="K125" s="66"/>
    </row>
    <row r="126" spans="2:11" ht="37.5" customHeight="1" x14ac:dyDescent="0.4">
      <c r="B126" s="439" t="s">
        <v>13</v>
      </c>
      <c r="C126" s="77"/>
      <c r="D126" s="77"/>
      <c r="E126" s="77"/>
      <c r="F126" s="78"/>
      <c r="G126" s="78"/>
      <c r="H126" s="78"/>
      <c r="I126" s="78"/>
      <c r="J126" s="77"/>
      <c r="K126" s="79"/>
    </row>
    <row r="127" spans="2:11" ht="37.5" customHeight="1" x14ac:dyDescent="0.4">
      <c r="B127" s="71" t="s">
        <v>1068</v>
      </c>
      <c r="C127" s="71" t="s">
        <v>1073</v>
      </c>
      <c r="D127" s="871" t="s">
        <v>1249</v>
      </c>
      <c r="E127" s="872"/>
      <c r="F127" s="71"/>
      <c r="G127" s="71"/>
      <c r="H127" s="71"/>
      <c r="I127" s="71" t="s">
        <v>1250</v>
      </c>
      <c r="J127" s="66"/>
      <c r="K127" s="66"/>
    </row>
    <row r="128" spans="2:11" ht="37.5" customHeight="1" x14ac:dyDescent="0.4">
      <c r="B128" s="71" t="s">
        <v>1079</v>
      </c>
      <c r="C128" s="71" t="s">
        <v>1251</v>
      </c>
      <c r="D128" s="871" t="s">
        <v>1252</v>
      </c>
      <c r="E128" s="872"/>
      <c r="F128" s="71"/>
      <c r="G128" s="71"/>
      <c r="H128" s="71"/>
      <c r="I128" s="71"/>
      <c r="J128" s="66"/>
      <c r="K128" s="66"/>
    </row>
    <row r="129" spans="2:11" ht="37.5" customHeight="1" x14ac:dyDescent="0.4">
      <c r="B129" s="66" t="s">
        <v>992</v>
      </c>
      <c r="C129" s="71" t="s">
        <v>1253</v>
      </c>
      <c r="D129" s="871" t="s">
        <v>1254</v>
      </c>
      <c r="E129" s="872"/>
      <c r="F129" s="71"/>
      <c r="G129" s="82"/>
      <c r="H129" s="71"/>
      <c r="I129" s="71" t="s">
        <v>1255</v>
      </c>
      <c r="J129" s="66"/>
      <c r="K129" s="66"/>
    </row>
    <row r="130" spans="2:11" ht="54" customHeight="1" x14ac:dyDescent="0.4">
      <c r="B130" s="878" t="s">
        <v>1256</v>
      </c>
      <c r="C130" s="879"/>
      <c r="D130" s="77"/>
      <c r="E130" s="77"/>
      <c r="F130" s="78"/>
      <c r="G130" s="78"/>
      <c r="H130" s="78"/>
      <c r="I130" s="78"/>
      <c r="J130" s="77"/>
      <c r="K130" s="79"/>
    </row>
    <row r="131" spans="2:11" ht="37.5" customHeight="1" x14ac:dyDescent="0.4">
      <c r="B131" s="71" t="s">
        <v>1068</v>
      </c>
      <c r="C131" s="71" t="s">
        <v>1073</v>
      </c>
      <c r="D131" s="871" t="s">
        <v>1257</v>
      </c>
      <c r="E131" s="872"/>
      <c r="F131" s="71"/>
      <c r="G131" s="71"/>
      <c r="H131" s="71"/>
      <c r="I131" s="71" t="s">
        <v>1258</v>
      </c>
      <c r="J131" s="66"/>
      <c r="K131" s="66"/>
    </row>
    <row r="132" spans="2:11" ht="355.5" customHeight="1" x14ac:dyDescent="0.4">
      <c r="B132" s="71" t="s">
        <v>1259</v>
      </c>
      <c r="C132" s="71" t="s">
        <v>1260</v>
      </c>
      <c r="D132" s="877" t="s">
        <v>1261</v>
      </c>
      <c r="E132" s="872"/>
      <c r="F132" s="71"/>
      <c r="G132" s="71"/>
      <c r="H132" s="71"/>
      <c r="I132" s="71"/>
      <c r="J132" s="66"/>
      <c r="K132" s="66"/>
    </row>
    <row r="133" spans="2:11" ht="54" customHeight="1" x14ac:dyDescent="0.4">
      <c r="B133" s="868" t="s">
        <v>1262</v>
      </c>
      <c r="C133" s="71" t="s">
        <v>1263</v>
      </c>
      <c r="D133" s="874" t="s">
        <v>1264</v>
      </c>
      <c r="E133" s="872"/>
      <c r="F133" s="71"/>
      <c r="G133" s="71"/>
      <c r="H133" s="71"/>
      <c r="I133" s="71"/>
      <c r="J133" s="66"/>
      <c r="K133" s="938" t="s">
        <v>1402</v>
      </c>
    </row>
    <row r="134" spans="2:11" ht="118.5" customHeight="1" x14ac:dyDescent="0.4">
      <c r="B134" s="869"/>
      <c r="C134" s="71" t="s">
        <v>1265</v>
      </c>
      <c r="D134" s="874" t="s">
        <v>1266</v>
      </c>
      <c r="E134" s="872"/>
      <c r="F134" s="71"/>
      <c r="G134" s="71"/>
      <c r="H134" s="71"/>
      <c r="I134" s="71"/>
      <c r="J134" s="66"/>
      <c r="K134" s="66"/>
    </row>
    <row r="135" spans="2:11" ht="104.25" customHeight="1" x14ac:dyDescent="0.4">
      <c r="B135" s="870"/>
      <c r="C135" s="71" t="s">
        <v>1267</v>
      </c>
      <c r="D135" s="874" t="s">
        <v>1268</v>
      </c>
      <c r="E135" s="872"/>
      <c r="F135" s="71"/>
      <c r="G135" s="71"/>
      <c r="H135" s="71"/>
      <c r="I135" s="71"/>
      <c r="J135" s="66"/>
      <c r="K135" s="938" t="s">
        <v>1402</v>
      </c>
    </row>
    <row r="136" spans="2:11" ht="69.75" customHeight="1" x14ac:dyDescent="0.4">
      <c r="B136" s="868" t="s">
        <v>1269</v>
      </c>
      <c r="C136" s="71" t="s">
        <v>1270</v>
      </c>
      <c r="D136" s="874" t="s">
        <v>1271</v>
      </c>
      <c r="E136" s="872"/>
      <c r="F136" s="71"/>
      <c r="G136" s="71"/>
      <c r="H136" s="71"/>
      <c r="I136" s="71"/>
      <c r="J136" s="66"/>
      <c r="K136" s="938" t="s">
        <v>1402</v>
      </c>
    </row>
    <row r="137" spans="2:11" ht="90.75" customHeight="1" x14ac:dyDescent="0.4">
      <c r="B137" s="869"/>
      <c r="C137" s="71" t="s">
        <v>1272</v>
      </c>
      <c r="D137" s="874" t="s">
        <v>1273</v>
      </c>
      <c r="E137" s="872"/>
      <c r="F137" s="71"/>
      <c r="G137" s="71"/>
      <c r="H137" s="71"/>
      <c r="I137" s="71"/>
      <c r="J137" s="66"/>
      <c r="K137" s="66"/>
    </row>
    <row r="138" spans="2:11" ht="82.5" customHeight="1" x14ac:dyDescent="0.4">
      <c r="B138" s="870"/>
      <c r="C138" s="71" t="s">
        <v>1274</v>
      </c>
      <c r="D138" s="874" t="s">
        <v>1275</v>
      </c>
      <c r="E138" s="872"/>
      <c r="F138" s="71"/>
      <c r="G138" s="71"/>
      <c r="H138" s="71"/>
      <c r="I138" s="71"/>
      <c r="J138" s="66"/>
      <c r="K138" s="938" t="s">
        <v>1402</v>
      </c>
    </row>
    <row r="139" spans="2:11" ht="37.5" customHeight="1" x14ac:dyDescent="0.4">
      <c r="B139" s="868" t="s">
        <v>1276</v>
      </c>
      <c r="C139" s="71" t="s">
        <v>1277</v>
      </c>
      <c r="D139" s="874" t="s">
        <v>1278</v>
      </c>
      <c r="E139" s="872"/>
      <c r="F139" s="71"/>
      <c r="G139" s="71"/>
      <c r="H139" s="71"/>
      <c r="I139" s="71" t="s">
        <v>1279</v>
      </c>
      <c r="J139" s="66"/>
      <c r="K139" s="938" t="s">
        <v>1402</v>
      </c>
    </row>
    <row r="140" spans="2:11" ht="121.5" customHeight="1" x14ac:dyDescent="0.4">
      <c r="B140" s="870"/>
      <c r="C140" s="71" t="s">
        <v>1280</v>
      </c>
      <c r="D140" s="874" t="s">
        <v>1281</v>
      </c>
      <c r="E140" s="872"/>
      <c r="F140" s="71"/>
      <c r="G140" s="71"/>
      <c r="H140" s="71"/>
      <c r="I140" s="71" t="s">
        <v>1282</v>
      </c>
      <c r="J140" s="66"/>
      <c r="K140" s="938" t="s">
        <v>1402</v>
      </c>
    </row>
    <row r="141" spans="2:11" ht="37.5" customHeight="1" x14ac:dyDescent="0.4">
      <c r="B141" s="439" t="s">
        <v>1283</v>
      </c>
      <c r="C141" s="77"/>
      <c r="D141" s="77"/>
      <c r="E141" s="77"/>
      <c r="F141" s="78"/>
      <c r="G141" s="78"/>
      <c r="H141" s="78"/>
      <c r="I141" s="78"/>
      <c r="J141" s="77"/>
      <c r="K141" s="79"/>
    </row>
    <row r="142" spans="2:11" ht="87.75" customHeight="1" x14ac:dyDescent="0.4">
      <c r="B142" s="892" t="s">
        <v>1284</v>
      </c>
      <c r="C142" s="65" t="s">
        <v>1285</v>
      </c>
      <c r="D142" s="880" t="s">
        <v>1286</v>
      </c>
      <c r="E142" s="872"/>
      <c r="F142" s="82"/>
      <c r="G142" s="82"/>
      <c r="H142" s="82"/>
      <c r="I142" s="82"/>
      <c r="J142" s="85"/>
      <c r="K142" s="85"/>
    </row>
    <row r="143" spans="2:11" ht="81" customHeight="1" x14ac:dyDescent="0.4">
      <c r="B143" s="869"/>
      <c r="C143" s="65" t="s">
        <v>1287</v>
      </c>
      <c r="D143" s="880" t="s">
        <v>1288</v>
      </c>
      <c r="E143" s="872"/>
      <c r="F143" s="82"/>
      <c r="G143" s="82"/>
      <c r="H143" s="82"/>
      <c r="I143" s="82"/>
      <c r="J143" s="85"/>
      <c r="K143" s="85"/>
    </row>
    <row r="144" spans="2:11" ht="76.5" customHeight="1" x14ac:dyDescent="0.4">
      <c r="B144" s="869"/>
      <c r="C144" s="65" t="s">
        <v>1289</v>
      </c>
      <c r="D144" s="880" t="s">
        <v>1290</v>
      </c>
      <c r="E144" s="872"/>
      <c r="F144" s="82"/>
      <c r="G144" s="82"/>
      <c r="H144" s="82"/>
      <c r="I144" s="82"/>
      <c r="J144" s="85"/>
      <c r="K144" s="85"/>
    </row>
    <row r="145" spans="2:11" ht="37.5" customHeight="1" x14ac:dyDescent="0.4">
      <c r="B145" s="870"/>
      <c r="C145" s="65" t="s">
        <v>1291</v>
      </c>
      <c r="D145" s="880" t="s">
        <v>1292</v>
      </c>
      <c r="E145" s="872"/>
      <c r="F145" s="82"/>
      <c r="G145" s="82"/>
      <c r="H145" s="82"/>
      <c r="I145" s="82"/>
      <c r="J145" s="85"/>
      <c r="K145" s="85"/>
    </row>
    <row r="146" spans="2:11" ht="66" customHeight="1" x14ac:dyDescent="0.4">
      <c r="B146" s="928" t="s">
        <v>1293</v>
      </c>
      <c r="C146" s="65" t="s">
        <v>1294</v>
      </c>
      <c r="D146" s="880" t="s">
        <v>1295</v>
      </c>
      <c r="E146" s="872"/>
      <c r="F146" s="82"/>
      <c r="G146" s="82"/>
      <c r="H146" s="82"/>
      <c r="I146" s="82" t="s">
        <v>1296</v>
      </c>
      <c r="J146" s="85"/>
      <c r="K146" s="85"/>
    </row>
    <row r="147" spans="2:11" ht="71.25" customHeight="1" x14ac:dyDescent="0.4">
      <c r="B147" s="870"/>
      <c r="C147" s="65" t="s">
        <v>1297</v>
      </c>
      <c r="D147" s="880" t="s">
        <v>1298</v>
      </c>
      <c r="E147" s="872"/>
      <c r="F147" s="82"/>
      <c r="G147" s="82"/>
      <c r="H147" s="82"/>
      <c r="I147" s="82" t="s">
        <v>1299</v>
      </c>
      <c r="J147" s="85"/>
      <c r="K147" s="85"/>
    </row>
    <row r="148" spans="2:11" ht="66" customHeight="1" x14ac:dyDescent="0.4">
      <c r="B148" s="86" t="s">
        <v>1300</v>
      </c>
      <c r="C148" s="65" t="s">
        <v>1301</v>
      </c>
      <c r="D148" s="880" t="s">
        <v>1302</v>
      </c>
      <c r="E148" s="872"/>
      <c r="F148" s="82"/>
      <c r="G148" s="82"/>
      <c r="H148" s="82"/>
      <c r="I148" s="82"/>
      <c r="J148" s="85"/>
      <c r="K148" s="85"/>
    </row>
    <row r="149" spans="2:11" ht="72.75" customHeight="1" x14ac:dyDescent="0.4">
      <c r="B149" s="891" t="s">
        <v>1303</v>
      </c>
      <c r="C149" s="65" t="s">
        <v>1304</v>
      </c>
      <c r="D149" s="880" t="s">
        <v>1305</v>
      </c>
      <c r="E149" s="872"/>
      <c r="F149" s="82"/>
      <c r="G149" s="82"/>
      <c r="H149" s="82"/>
      <c r="I149" s="82" t="s">
        <v>1306</v>
      </c>
      <c r="J149" s="85"/>
      <c r="K149" s="85"/>
    </row>
    <row r="150" spans="2:11" ht="80.25" customHeight="1" x14ac:dyDescent="0.4">
      <c r="B150" s="869"/>
      <c r="C150" s="65" t="s">
        <v>1307</v>
      </c>
      <c r="D150" s="880" t="s">
        <v>1308</v>
      </c>
      <c r="E150" s="872"/>
      <c r="F150" s="82"/>
      <c r="G150" s="82"/>
      <c r="H150" s="82"/>
      <c r="I150" s="82" t="s">
        <v>1309</v>
      </c>
      <c r="J150" s="85"/>
      <c r="K150" s="85"/>
    </row>
    <row r="151" spans="2:11" ht="37.5" customHeight="1" x14ac:dyDescent="0.4">
      <c r="B151" s="869"/>
      <c r="C151" s="65" t="s">
        <v>1310</v>
      </c>
      <c r="D151" s="880" t="s">
        <v>1311</v>
      </c>
      <c r="E151" s="872"/>
      <c r="F151" s="82"/>
      <c r="G151" s="82"/>
      <c r="H151" s="82"/>
      <c r="I151" s="82" t="s">
        <v>1312</v>
      </c>
      <c r="J151" s="85"/>
      <c r="K151" s="938" t="s">
        <v>1402</v>
      </c>
    </row>
    <row r="152" spans="2:11" ht="69" customHeight="1" x14ac:dyDescent="0.4">
      <c r="B152" s="869"/>
      <c r="C152" s="65" t="s">
        <v>1313</v>
      </c>
      <c r="D152" s="880" t="s">
        <v>1314</v>
      </c>
      <c r="E152" s="872"/>
      <c r="F152" s="82"/>
      <c r="G152" s="82"/>
      <c r="H152" s="82"/>
      <c r="I152" s="82" t="s">
        <v>1315</v>
      </c>
      <c r="J152" s="85"/>
      <c r="K152" s="938" t="s">
        <v>1402</v>
      </c>
    </row>
    <row r="153" spans="2:11" ht="37.5" customHeight="1" x14ac:dyDescent="0.4">
      <c r="B153" s="870"/>
      <c r="C153" s="65" t="s">
        <v>1316</v>
      </c>
      <c r="D153" s="880" t="s">
        <v>1317</v>
      </c>
      <c r="E153" s="872"/>
      <c r="F153" s="82"/>
      <c r="G153" s="82"/>
      <c r="H153" s="82"/>
      <c r="I153" s="82" t="s">
        <v>1318</v>
      </c>
      <c r="J153" s="85"/>
      <c r="K153" s="938" t="s">
        <v>1402</v>
      </c>
    </row>
    <row r="154" spans="2:11" ht="102.75" customHeight="1" x14ac:dyDescent="0.4">
      <c r="B154" s="927" t="s">
        <v>1319</v>
      </c>
      <c r="C154" s="65" t="s">
        <v>1320</v>
      </c>
      <c r="D154" s="880" t="s">
        <v>1321</v>
      </c>
      <c r="E154" s="872"/>
      <c r="F154" s="82"/>
      <c r="G154" s="82"/>
      <c r="H154" s="82"/>
      <c r="I154" s="82" t="s">
        <v>1322</v>
      </c>
      <c r="J154" s="85"/>
      <c r="K154" s="85"/>
    </row>
    <row r="155" spans="2:11" ht="90" customHeight="1" x14ac:dyDescent="0.4">
      <c r="B155" s="870"/>
      <c r="C155" s="65" t="s">
        <v>1323</v>
      </c>
      <c r="D155" s="880" t="s">
        <v>1324</v>
      </c>
      <c r="E155" s="872"/>
      <c r="F155" s="82"/>
      <c r="G155" s="82"/>
      <c r="H155" s="82"/>
      <c r="I155" s="82" t="s">
        <v>1325</v>
      </c>
      <c r="J155" s="85"/>
      <c r="K155" s="85"/>
    </row>
    <row r="156" spans="2:11" ht="37.5" customHeight="1" x14ac:dyDescent="0.4"/>
  </sheetData>
  <mergeCells count="165">
    <mergeCell ref="B154:B155"/>
    <mergeCell ref="D137:E137"/>
    <mergeCell ref="D18:E18"/>
    <mergeCell ref="D58:E58"/>
    <mergeCell ref="C103:C105"/>
    <mergeCell ref="D121:E121"/>
    <mergeCell ref="D74:E74"/>
    <mergeCell ref="D132:E132"/>
    <mergeCell ref="B146:B147"/>
    <mergeCell ref="D146:E146"/>
    <mergeCell ref="D136:E136"/>
    <mergeCell ref="D145:E145"/>
    <mergeCell ref="D122:E122"/>
    <mergeCell ref="B139:B140"/>
    <mergeCell ref="D133:E133"/>
    <mergeCell ref="D119:E119"/>
    <mergeCell ref="D19:E19"/>
    <mergeCell ref="D34:E34"/>
    <mergeCell ref="D90:E90"/>
    <mergeCell ref="D99:E99"/>
    <mergeCell ref="D20:E20"/>
    <mergeCell ref="D22:E22"/>
    <mergeCell ref="D24:E24"/>
    <mergeCell ref="D31:E31"/>
    <mergeCell ref="B8:C8"/>
    <mergeCell ref="B101:B106"/>
    <mergeCell ref="B110:B116"/>
    <mergeCell ref="D87:E87"/>
    <mergeCell ref="D43:E43"/>
    <mergeCell ref="C13:K13"/>
    <mergeCell ref="B17:B46"/>
    <mergeCell ref="D106:E106"/>
    <mergeCell ref="D28:E28"/>
    <mergeCell ref="D93:E93"/>
    <mergeCell ref="C11:K11"/>
    <mergeCell ref="D57:E57"/>
    <mergeCell ref="D32:E32"/>
    <mergeCell ref="B16:K16"/>
    <mergeCell ref="D41:E41"/>
    <mergeCell ref="D97:E97"/>
    <mergeCell ref="F17:I21"/>
    <mergeCell ref="D85:E85"/>
    <mergeCell ref="D54:E54"/>
    <mergeCell ref="D94:E94"/>
    <mergeCell ref="B50:C50"/>
    <mergeCell ref="D46:E46"/>
    <mergeCell ref="D40:E40"/>
    <mergeCell ref="B55:C55"/>
    <mergeCell ref="C10:J10"/>
    <mergeCell ref="D66:E66"/>
    <mergeCell ref="D53:E53"/>
    <mergeCell ref="F75:F78"/>
    <mergeCell ref="D37:E37"/>
    <mergeCell ref="F14:H14"/>
    <mergeCell ref="C12:K12"/>
    <mergeCell ref="G75:G78"/>
    <mergeCell ref="F48:I49"/>
    <mergeCell ref="D52:E52"/>
    <mergeCell ref="D49:E49"/>
    <mergeCell ref="D25:E25"/>
    <mergeCell ref="D27:E27"/>
    <mergeCell ref="D60:E60"/>
    <mergeCell ref="D30:E30"/>
    <mergeCell ref="D67:E67"/>
    <mergeCell ref="D68:E68"/>
    <mergeCell ref="D42:E42"/>
    <mergeCell ref="D15:E15"/>
    <mergeCell ref="D29:E29"/>
    <mergeCell ref="D23:E23"/>
    <mergeCell ref="D26:E26"/>
    <mergeCell ref="D35:E35"/>
    <mergeCell ref="D61:E61"/>
    <mergeCell ref="D17:E17"/>
    <mergeCell ref="D91:E91"/>
    <mergeCell ref="D111:E111"/>
    <mergeCell ref="D21:E21"/>
    <mergeCell ref="D33:E33"/>
    <mergeCell ref="D38:E38"/>
    <mergeCell ref="D45:E45"/>
    <mergeCell ref="D110:E110"/>
    <mergeCell ref="D44:E44"/>
    <mergeCell ref="D59:E59"/>
    <mergeCell ref="D83:E83"/>
    <mergeCell ref="D109:E109"/>
    <mergeCell ref="D80:E80"/>
    <mergeCell ref="B69:C69"/>
    <mergeCell ref="D118:E118"/>
    <mergeCell ref="D107:E107"/>
    <mergeCell ref="D100:E100"/>
    <mergeCell ref="D102:E102"/>
    <mergeCell ref="D82:E82"/>
    <mergeCell ref="D71:E71"/>
    <mergeCell ref="D65:E65"/>
    <mergeCell ref="D48:E48"/>
    <mergeCell ref="D72:E72"/>
    <mergeCell ref="D112:E112"/>
    <mergeCell ref="D56:E56"/>
    <mergeCell ref="D96:E96"/>
    <mergeCell ref="B149:B153"/>
    <mergeCell ref="D152:E152"/>
    <mergeCell ref="D142:E142"/>
    <mergeCell ref="B94:B95"/>
    <mergeCell ref="D144:E144"/>
    <mergeCell ref="B122:B123"/>
    <mergeCell ref="D153:E153"/>
    <mergeCell ref="D81:E81"/>
    <mergeCell ref="B133:B135"/>
    <mergeCell ref="D86:E86"/>
    <mergeCell ref="D151:E151"/>
    <mergeCell ref="B142:B145"/>
    <mergeCell ref="D148:E148"/>
    <mergeCell ref="D147:E147"/>
    <mergeCell ref="D113:E113"/>
    <mergeCell ref="D143:E143"/>
    <mergeCell ref="B130:C130"/>
    <mergeCell ref="C122:C123"/>
    <mergeCell ref="D123:E123"/>
    <mergeCell ref="B119:B120"/>
    <mergeCell ref="D105:E105"/>
    <mergeCell ref="B117:C117"/>
    <mergeCell ref="D128:E128"/>
    <mergeCell ref="D84:E84"/>
    <mergeCell ref="D155:E155"/>
    <mergeCell ref="D75:E78"/>
    <mergeCell ref="D149:E149"/>
    <mergeCell ref="D36:E36"/>
    <mergeCell ref="D154:E154"/>
    <mergeCell ref="D150:E150"/>
    <mergeCell ref="D73:E73"/>
    <mergeCell ref="D51:E51"/>
    <mergeCell ref="D39:E39"/>
    <mergeCell ref="D140:E140"/>
    <mergeCell ref="D101:E101"/>
    <mergeCell ref="D124:E124"/>
    <mergeCell ref="D139:E139"/>
    <mergeCell ref="D63:E63"/>
    <mergeCell ref="D103:E104"/>
    <mergeCell ref="D95:E95"/>
    <mergeCell ref="D120:E120"/>
    <mergeCell ref="D116:E116"/>
    <mergeCell ref="D98:E98"/>
    <mergeCell ref="H75:H78"/>
    <mergeCell ref="D125:E125"/>
    <mergeCell ref="D127:E127"/>
    <mergeCell ref="D131:E131"/>
    <mergeCell ref="B57:B59"/>
    <mergeCell ref="D64:E64"/>
    <mergeCell ref="D114:E114"/>
    <mergeCell ref="B136:B138"/>
    <mergeCell ref="B99:B100"/>
    <mergeCell ref="B124:B125"/>
    <mergeCell ref="D88:E88"/>
    <mergeCell ref="D115:E115"/>
    <mergeCell ref="D138:E138"/>
    <mergeCell ref="B81:B90"/>
    <mergeCell ref="D70:E70"/>
    <mergeCell ref="D135:E135"/>
    <mergeCell ref="D134:E134"/>
    <mergeCell ref="D89:E89"/>
    <mergeCell ref="D129:E129"/>
    <mergeCell ref="C101:C102"/>
    <mergeCell ref="B71:B78"/>
    <mergeCell ref="B64:B68"/>
    <mergeCell ref="B108:C108"/>
    <mergeCell ref="B92:C92"/>
  </mergeCells>
  <hyperlinks>
    <hyperlink ref="D23" location="'Respeto, desarrollo y reconocim'!C16" display="Desarollo y reconocimiento'!C16" xr:uid="{B7DA1990-701B-4192-9D29-DF75C6266A4D}"/>
    <hyperlink ref="D24" location="'Respeto, desarrollo y reconocim'!C31" display="Desarollo y reconocimiento'!C31" xr:uid="{9DA7A35F-1453-458D-B802-188E559536D2}"/>
    <hyperlink ref="D46" location="'Respeto, desarrollo y reconocim'!C37" display="Desarollo y reconocimiento'!C37" xr:uid="{1460CBE9-78BA-4B9E-B019-6249DCC7992C}"/>
    <hyperlink ref="D48" location="'Materialidad'!B8" display="Materialidad!B8" xr:uid="{033D1547-D808-4DE1-8632-9E93B6A0198C}"/>
    <hyperlink ref="D49" location="'Materialidad'!B20" display="Materialidad!B20" xr:uid="{090E5AA2-C291-4B45-AD8D-AD73A5C3A521}"/>
    <hyperlink ref="D51" location="'Mercados de actuación'!B12" display="Mercados de actuación'!B12" xr:uid="{492B64E2-D735-4D2C-9A70-796C5524D785}"/>
    <hyperlink ref="D52" location="'Mercados de actuación'!C16" display="Mercados de actuación'!C16" xr:uid="{A294E9D3-10A8-41F8-BD09-5558911AD5D7}"/>
    <hyperlink ref="D54" location="'Mercados de actuación'!C36" display="Mercados de actuación'!C36" xr:uid="{211C254A-8166-43A1-B468-80432B2446E3}"/>
    <hyperlink ref="D56" location="'Ética, riesgos y cumplimiento'!B12" display="Ética, riesgos y cumplimiento'!B12" xr:uid="{BE63EA0B-62DE-4D73-AA7A-874DD339C049}"/>
    <hyperlink ref="D57" location="'Ética, riesgos y cumplimiento'!C16" display="Ética, riesgos y cumplimiento'!C16" xr:uid="{A9E6889D-9F75-4AE8-A21C-881161709865}"/>
    <hyperlink ref="D59" location="'Ética, riesgos y cumplimiento'!C30" display="Ética, riesgos y cumplimiento'!C30" xr:uid="{3938E01A-CD4F-4695-9A6E-3B93752B4784}"/>
    <hyperlink ref="D60" location="'Ética, riesgos y cumplimiento'!C33" display="Ética, riesgos y cumplimiento'!C33" xr:uid="{E9FF8104-5BBC-4AF3-A220-F214FA3012C3}"/>
    <hyperlink ref="D61" location="'Ética, riesgos y cumplimiento'!C37" display="Ética, riesgos y cumplimiento'!C37" xr:uid="{9DD6F7EE-7AE1-4B09-81F3-E474A5F33CD1}"/>
    <hyperlink ref="D63" location="'Gestión hídrica'!B12" display="Gestión hídrica'!B12" xr:uid="{D53F4788-7D9A-4A4D-909F-7C6CFD36FDBD}"/>
    <hyperlink ref="D64" location="'Gestión hídrica'!C16" display="Gestión hídrica'!C16" xr:uid="{9C8A5D93-832F-422D-B0B1-0910CD2448C7}"/>
    <hyperlink ref="D65" location="'Gestión hídrica'!C19" display="Gestión hídrica'!C19" xr:uid="{6D349F13-035A-40D2-A78B-BB66955CDACB}"/>
    <hyperlink ref="D66" location="'Gestión hídrica'!C22" display="Gestión hídrica'!C22" xr:uid="{F07C7A73-DA46-4CFE-A207-78B6138748F6}"/>
    <hyperlink ref="D67" location="'Gestión hídrica'!C92" display="Gestión hídrica'!C92" xr:uid="{45B34FA0-4C35-4F2E-8ABF-31FA16E30E3A}"/>
    <hyperlink ref="D68" location="'Gestión hídrica'!C128" display="Gestión hídrica'!C128" xr:uid="{6CF54299-C344-4825-871B-85217E86E9F3}"/>
    <hyperlink ref="D80" location="'Cambio climático'!B12" display="Cambio climático'!B12" xr:uid="{713E713F-ACCE-478F-BD1A-D19DC9DCEF2F}"/>
    <hyperlink ref="D81" location="'Cambio climático'!C16" display="Cambio climático'!C16" xr:uid="{E0E88948-20ED-469F-A191-3555540B07C6}"/>
    <hyperlink ref="D82" location="'Cambio climático'!C18" display="Cambio climático'!C18" xr:uid="{FB07EBD2-EF3B-4EF7-8FAF-54E1E1E6428A}"/>
    <hyperlink ref="D84" location="'Cambio climático'!C20" display="Cambio climático'!C20" xr:uid="{19D2C4C4-2202-486D-B1AF-F14A168B1665}"/>
    <hyperlink ref="D85" location="'Cambio climático'!C23" display="Cambio climático'!C23" xr:uid="{AF4B1139-016D-40B8-BEAC-A12C4A4326BC}"/>
    <hyperlink ref="D86" location="'Cambio climático'!C67" display="Cambio climático'!C67" xr:uid="{398DF469-2ADC-4AF3-8962-8C0F41034321}"/>
    <hyperlink ref="D87" location="'Cambio climático'!C97" display="Cambio climático'!C97" xr:uid="{FF7AB8C5-B8A6-4404-BB4F-AA1B051E15A1}"/>
    <hyperlink ref="D88" location="'Cambio climático'!C212" display="Cambio climático'!C212" xr:uid="{338A57A7-642C-4215-B3E6-3F81AA2A8972}"/>
    <hyperlink ref="D91" location="'Cambio climático'!C215" display="Cambio climático'!C215" xr:uid="{CE004440-70DF-426F-BCC3-BBFED31B14A5}"/>
    <hyperlink ref="D93" location="'Abastecimiento sostenible'!B12" display="Abastecimiento sostenible '!B12" xr:uid="{69FC8EBA-3F35-48CB-92C5-1B713E82E78E}"/>
    <hyperlink ref="D94" location="'Abastecimiento sostenible'!C16" display="Abastecimiento sostenible '!C16" xr:uid="{BC36506D-466C-4242-9E6D-47C29F0F0B8F}"/>
    <hyperlink ref="D95" location="'Abastecimiento sostenible'!C24" display="Abastecimiento sostenible '!C24" xr:uid="{C4335850-0C61-4973-B866-731E9A613777}"/>
    <hyperlink ref="D96" location="'Abastecimiento sostenible'!C30" display="Abastecimiento sostenible '!C30" xr:uid="{6FBF75B0-C586-471B-8872-BFB5A78E1500}"/>
    <hyperlink ref="D97" location="'Abastecimiento sostenible'!C33" display="Abastecimiento sostenible '!C33" xr:uid="{56D6A73B-A22B-47E1-A9BB-981E2FD8F44C}"/>
    <hyperlink ref="D98" location="'Abastecimiento sostenible'!C36" display="Abastecimiento sostenible '!C36" xr:uid="{A08B9EC3-7DCE-4F6B-B0A9-4E8B3C664D8B}"/>
    <hyperlink ref="D99" location="'Abastecimiento sostenible'!C16" display="Abastecimiento sostenible '!C16" xr:uid="{5FAB1DE7-5F56-42D1-ACAE-71302E5E07F6}"/>
    <hyperlink ref="D100" location="'Abastecimiento sostenible'!C24" display="Abastecimiento sostenible '!C24" xr:uid="{61CE328F-6D04-4396-AD58-08EF77D88F1A}"/>
    <hyperlink ref="D101" location="'Abastecimiento sostenible'!C41" display="Abastecimiento sostenible '!C41" xr:uid="{F52A7CFE-C5A4-4FA4-91D5-C5C9B43A43FB}"/>
    <hyperlink ref="D102" location="'Abastecimiento sostenible'!C43" display="Abastecimiento sostenible '!C43" xr:uid="{4126518C-F2B6-4179-A3D6-FCA17ED10721}"/>
    <hyperlink ref="D105" location="'Abastecimiento sostenible'!C47" display="Abastecimiento sostenible '!C47" xr:uid="{81E27AEA-DF69-4DA6-9B3E-46B26450E18A}"/>
    <hyperlink ref="D106" location="'Abastecimiento sostenible'!C39" display="Abastecimiento sostenible '!C39" xr:uid="{0C7EB45D-2341-43A1-918C-E949ED27EFA5}"/>
    <hyperlink ref="D107" location="'Abastecimiento sostenible'!C50" display="Abastecimiento sostenible '!C50" xr:uid="{94CC5476-6CAF-4219-BC56-32709E9514A8}"/>
    <hyperlink ref="D109" location="'Salud, seguridad y bienestar'!B12" display="Salud y seguridad'!B12" xr:uid="{E3D5E1D9-1CDD-48F4-AD95-E1E613FB66A7}"/>
    <hyperlink ref="D110" location="'Salud, seguridad y bienestar'!C16" display="Salud y seguridad'!C16" xr:uid="{1D5C6BD9-F636-4E00-B787-F6E5313FFCC4}"/>
    <hyperlink ref="D111" location="'Salud, seguridad y bienestar'!C18" display="Salud y seguridad'!C18" xr:uid="{F7A56119-5FC2-4B50-B161-B5ABF185535D}"/>
    <hyperlink ref="D112" location="'Salud, seguridad y bienestar'!C20" display="Salud y seguridad'!C20" xr:uid="{D104431C-0AE7-4777-A44E-E1D72434B2F2}"/>
    <hyperlink ref="D113" location="'Salud, seguridad y bienestar'!C22" display="Salud y seguridad'!C22" xr:uid="{B49CAC18-C8EF-4435-A05C-05DD74EBFA33}"/>
    <hyperlink ref="D114" location="'Salud, seguridad y bienestar'!C24" display="Salud y seguridad'!C24" xr:uid="{8120E041-2328-48AB-864A-8727E83E29AC}"/>
    <hyperlink ref="D115" location="'Salud, seguridad y bienestar'!C28" display="Salud y seguridad'!C28" xr:uid="{3927275B-FDC2-4C4A-AED0-553B6B08D973}"/>
    <hyperlink ref="D116" location="'Salud, seguridad y bienestar'!C53" display="Salud y seguridad'!C53" xr:uid="{6E9C50A5-E8E5-419F-B5B0-C301BAF6FB67}"/>
    <hyperlink ref="D118" location="'Calidad e inocuidad de alimento'!B12" display="Calidad e inocuidad de alimento'!B12" xr:uid="{47E1DBBF-91B6-4A5A-9F74-0AFE1CFA53BA}"/>
    <hyperlink ref="D119" location="'Calidad e inocuidad de alimento'!C17" display="Calidad e inocuidad de alimento'!C17" xr:uid="{A96F5D75-C00F-4E18-940E-3BB6B1162352}"/>
    <hyperlink ref="D120" location="'Calidad e inocuidad de alimento'!C19" display="Calidad e inocuidad de alimento'!C19" xr:uid="{A8EEA895-E25B-459C-B893-CE7091855BFC}"/>
    <hyperlink ref="D121" location="'Calidad e inocuidad de alimento'!C22" display="Calidad e inocuidad de alimento'!C22" xr:uid="{B2D0B438-DAD1-45BB-B3A2-8FD4BDE4FA89}"/>
    <hyperlink ref="D124" location="'Calidad e inocuidad de alimento'!B56" display="Calidad e inocuidad de alimento'!B56" xr:uid="{2851C92B-9B56-4C04-AE8F-B0F42939C31B}"/>
    <hyperlink ref="D125" location="'Calidad e inocuidad de alimento'!B70" display="Calidad e inocuidad de alimento'!B70" xr:uid="{1F7E1FEC-9055-4C54-9B01-343338E73EA6}"/>
    <hyperlink ref="D127" location="'Bienestar Animal'!B12" display="Bienestar Animal'!B12" xr:uid="{6A3DA726-E401-4D29-AFC5-8CB5AE1015A7}"/>
    <hyperlink ref="D128" location="'Bienestar Animal'!C16" display="Bienestar Animal'!C16" xr:uid="{2968EF01-2651-4FD6-B0E1-C6C74A91A433}"/>
    <hyperlink ref="D129" location="'Bienestar Animal'!C118" display="Bienestar Animal'!C118" xr:uid="{1A16C73C-FE21-4AD3-8267-BCFFC73B6A2D}"/>
    <hyperlink ref="D131" location="'Respeto, desarrollo y reconocim'!B12" display="Desarollo y reconocimiento'!B12" xr:uid="{7A867A13-9610-4EFD-B88A-B24859C6950D}"/>
    <hyperlink ref="D133" location="'Respeto, desarrollo y reconocim'!C47" display="Desarollo y reconocimiento'!C47" xr:uid="{A4B46E05-2FDE-4BA8-A206-14E05F8E1D51}"/>
    <hyperlink ref="D134" location="'Respeto, desarrollo y reconocim'!C75" display="Desarollo y reconocimiento'!C75" xr:uid="{3D775221-1F26-4E1C-817F-E1030249F24A}"/>
    <hyperlink ref="D135" location="'Respeto, desarrollo y reconocim'!C77" display="Desarollo y reconocimiento'!C77" xr:uid="{D4B25500-9FCF-40FC-9781-0156D87B19B0}"/>
    <hyperlink ref="D136" location="'Respeto, desarrollo y reconocim'!C90" display="Desarollo y reconocimiento'!C90" xr:uid="{642282F3-53E2-41EB-902C-A82891A1F34C}"/>
    <hyperlink ref="D137" location="'Respeto, desarrollo y reconocim'!C100" display="Desarollo y reconocimiento'!C100" xr:uid="{11FED217-EB0A-4CF5-AAA9-0739B37DB796}"/>
    <hyperlink ref="D138" location="'Respeto, desarrollo y reconocim'!C102" display="Desarollo y reconocimiento'!C102" xr:uid="{678FC221-ECD8-4216-81E6-AB3972BEA1D1}"/>
    <hyperlink ref="D139" location="'Respeto, desarrollo y reconocim'!C116" display="Desarollo y reconocimiento'!C116" xr:uid="{04B1688E-FCC3-4AEA-98B5-8EC4C649A5C3}"/>
    <hyperlink ref="D140" location="'Respeto, desarrollo y reconocim'!C224" display="Desarollo y reconocimiento'!C224" xr:uid="{219B00E5-A6F0-4368-9406-335ABE0DF598}"/>
    <hyperlink ref="D142" location="'Información adicional '!C13" display="Información adicional'!C13" xr:uid="{C0FFAB09-3892-4593-8330-E85F33D9B6C1}"/>
    <hyperlink ref="D143" location="'Información adicional '!B15" display="Información adicional'!B15" xr:uid="{C6811310-4B99-44B1-A997-C23C94806E59}"/>
    <hyperlink ref="D144" location="'Información adicional '!C51" display="Información adicional'!C51" xr:uid="{C615A69C-883F-47BE-933F-44A953887AD1}"/>
    <hyperlink ref="D145" location="'Información adicional '!C55" display="Información adicional'!C55" xr:uid="{33604487-AF56-49AF-AA7A-9CDCFF1B6EDC}"/>
    <hyperlink ref="D146" location="'Información adicional '!C58" display="Información adicional'!C58" xr:uid="{C1E3C809-1B81-4645-BD18-F833FEC531BF}"/>
    <hyperlink ref="D147" location="'Información adicional '!C60" display="Información adicional'!C60" xr:uid="{6652E177-7A7D-4CA5-A675-D06E90938611}"/>
    <hyperlink ref="D148" location="'Información adicional '!C63" display="Información adicional'!C63" xr:uid="{073F94B4-EC58-4C19-8450-AABED5327394}"/>
    <hyperlink ref="D149" location="'Información adicional '!C68" display="Información adicional'!C68" xr:uid="{6FC99F1E-BB5A-420B-9C46-166C0FF30AC6}"/>
    <hyperlink ref="D150" location="'Información adicional '!C70" display="Información adicional'!C70" xr:uid="{C5DB6B2B-D376-41CD-8F16-6F02C4276030}"/>
    <hyperlink ref="D151" location="'Información adicional '!C72" display="Información adicional'!C72" xr:uid="{ED21054D-345B-4961-AEC1-9B499CDDFA95}"/>
    <hyperlink ref="D152" location="'Información adicional '!C76" display="Información adicional'!C76" xr:uid="{D71192DD-2D1F-4ACF-B386-661B158E6A40}"/>
    <hyperlink ref="D153" location="'Información adicional '!C82" display="Información adicional'!C82" xr:uid="{AA30392C-14BF-4044-A9F8-DCE878B2D215}"/>
    <hyperlink ref="D154" location="'Información adicional '!C89" display="Información adicional'!C89" xr:uid="{8302EC3A-B03A-4118-8546-FE8CF26A6A9F}"/>
    <hyperlink ref="D155" location="'Información adicional '!C91" display="Información adicional'!C91" xr:uid="{A0D3A525-CA96-4F6E-BD3D-BD3B8F223D78}"/>
    <hyperlink ref="D103" location="'Abastecimiento sostenible'!C45" display="Abastecimiento sostenible '!C45" xr:uid="{19A26ECC-FED6-4E4F-B6AA-96950ECB2F8E}"/>
    <hyperlink ref="D51:E51" location="'Presencia en el Mercado'!B12" display="Presencia en el Mercado'!B12" xr:uid="{9FFC33C5-3AD2-4DDE-8191-F70D80980907}"/>
    <hyperlink ref="D52:E52" location="'Presencia en el Mercado'!C16" display="Presencia en el Mercado'!C16" xr:uid="{A2882D9D-B533-49AF-924C-4A25DAD7F42E}"/>
    <hyperlink ref="D53:E53" location="'Presencia en el Mercado'!C26" display="'Presencia en el Mercado'!C26" xr:uid="{44B3CE40-EB95-4080-96F7-D51F3BC789E2}"/>
    <hyperlink ref="D54:E54" location="'Presencia en el Mercado'!C36" display="Presencia en el Mercado'!C36" xr:uid="{16BF3BA0-F7E1-49E2-8006-521580E2B7E3}"/>
    <hyperlink ref="D58:E58" location="'Ética, riesgos y cumplimiento'!C19" display="'Ética, riesgos y cumplimiento'!C19" xr:uid="{5D5A1DF9-E657-4A1D-A471-170414F708AA}"/>
    <hyperlink ref="B4" location="'Ética, riesgos y cumplimiento'!A1" display="Ética, gestión de riesgos y cumplimiento" xr:uid="{86234486-CA88-49CF-8784-F4B5D32362BE}"/>
    <hyperlink ref="C4" location="'Presencia en el Mercado'!A1" display="Presencia en el Mercado" xr:uid="{83EE76FA-AF74-4381-83D8-90ABB64EF4CD}"/>
    <hyperlink ref="D4" location="'Cambio climático'!A1" display="Cambio climático" xr:uid="{7D868F3C-C693-4AA0-BF50-DDBC41099C65}"/>
    <hyperlink ref="E4" location="'Gestión hídrica'!A1" display="Gestión hídrica" xr:uid="{51C85A71-4080-4275-8897-E76B1219B431}"/>
    <hyperlink ref="E3" location="Presentación!A1" display="Presentación" xr:uid="{AB16985D-4EE8-4EF2-B2C2-4E948A5B9222}"/>
    <hyperlink ref="F3" location="'Compromiso con laSostenibilidad'!A1" display="Compromiso con la Sostenibilidad" xr:uid="{449BFF6B-2EF0-4A9C-90AE-5B73988A7AE5}"/>
    <hyperlink ref="G3" location="Materialidad!A1" display="Materialidad" xr:uid="{1AB2CA4C-B92C-4911-876F-D788FC32A32B}"/>
    <hyperlink ref="F4" location="'Biodiversidad e impactos'!A1" display="Biodiversidad e impactos ecológicos" xr:uid="{7BA44D69-1955-458D-8253-68A914152BE4}"/>
    <hyperlink ref="G4" location="'Abastecimiento sostenible'!A1" display="Abastecimiento sostenible" xr:uid="{915DBFE9-DB92-4567-8397-C2F22744CED6}"/>
    <hyperlink ref="H4" location="'Salud, seguridad y bienestar'!A1" display="Salud, seguridad y bienestar de los empleados" xr:uid="{FF5A9101-465D-4622-B85F-A312419C2B0A}"/>
    <hyperlink ref="I4" location="'Respeto, desarrollo y reconocim'!A1" display="Respeto, desarrollo y reconocimiento de las personas" xr:uid="{DDE45B42-1D4B-4622-A4C6-9A8B860D0487}"/>
    <hyperlink ref="J4" location="'Calidad e inocuidad de alimento'!A1" display="Calidad e inocuidad de los alimentos" xr:uid="{F27F5968-A71A-4691-81D5-136C955A0E42}"/>
    <hyperlink ref="K4" location="'Bienestar Animal'!A1" display="Bienestar Animal" xr:uid="{4A3131C3-D87F-48A6-A506-189339CD2730}"/>
    <hyperlink ref="D5" location="'Información adicional '!A1" display="Información adicional" xr:uid="{AAC3EA98-E721-48B2-9253-5393CA2532D7}"/>
    <hyperlink ref="E5" location="SARB!A1" display="SARB" xr:uid="{BF1CCFFB-62B9-4AD7-9FA0-B43E7EF3D92D}"/>
    <hyperlink ref="F5" location="Políticas!A1" display="Políticas" xr:uid="{FAF79AE4-A5E1-42C5-B4F2-8610F319B800}"/>
    <hyperlink ref="G5" location="'Índice GRI'!A1" display="Índice GRI" xr:uid="{D3E62105-D7F0-4C55-9B53-5D5EE4BA3479}"/>
    <hyperlink ref="H5" location="'Índice SASB'!A1" display="Índice SASB" xr:uid="{2712A47D-97D2-40E1-B58B-7B8D27DE349B}"/>
    <hyperlink ref="D70:E70" location="'Biodiversidad e impactos'!B12" display="'Biodiversidad e impactos'!B12" xr:uid="{40F8042B-2F85-42BE-8D7C-5B8235960C23}"/>
    <hyperlink ref="D71:E71" location="'Biodiversidad e impactos'!C26" display="'Biodiversidad e impactos'!C26" xr:uid="{C3D46EAF-C545-43AD-A916-57F6D410CF15}"/>
    <hyperlink ref="D72:E72" location="'Biodiversidad e impactos'!C28" display="'Biodiversidad e impactos'!C28" xr:uid="{631A1AE0-AAB8-4345-BFEF-B5EC3C9FE499}"/>
    <hyperlink ref="D73:E73" location="'Biodiversidad e impactos'!C30" display="'Biodiversidad e impactos'!C30" xr:uid="{A53C6837-9F60-4F5D-B9CC-9F2E945B5070}"/>
    <hyperlink ref="D74:E74" location="'Biodiversidad e impactos'!C32" display="'Biodiversidad e impactos'!C32" xr:uid="{238B7F58-948D-480B-8A9A-C49C080DA314}"/>
  </hyperlinks>
  <pageMargins left="0.511811024" right="0.511811024" top="0.78740157499999996" bottom="0.78740157499999996" header="0.31496062000000002" footer="0.31496062000000002"/>
  <pageSetup paperSize="9" scale="28" fitToHeight="0" orientation="portrait" r:id="rId1"/>
  <headerFooter>
    <oddFooter>&amp;L&amp;"Calibri"&amp;10 &amp;K000000_x000D_# Público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96D9B-B7B9-4828-9F30-0A9E9988FFFF}">
  <dimension ref="A1:XFC44"/>
  <sheetViews>
    <sheetView showGridLines="0" zoomScale="71" zoomScaleNormal="71" workbookViewId="0">
      <selection activeCell="A23" sqref="A23"/>
    </sheetView>
  </sheetViews>
  <sheetFormatPr defaultColWidth="0" defaultRowHeight="14.4" zeroHeight="1" x14ac:dyDescent="0.3"/>
  <cols>
    <col min="1" max="1" width="178.6640625" customWidth="1"/>
    <col min="2" max="9" width="0" hidden="1" customWidth="1"/>
    <col min="32" max="16383" width="8.88671875" hidden="1"/>
    <col min="16384" max="16384" width="40.109375" hidden="1" customWidth="1"/>
  </cols>
  <sheetData>
    <row r="1" spans="1:8" ht="14.4" customHeight="1" x14ac:dyDescent="0.3">
      <c r="A1" s="36"/>
      <c r="B1" s="36"/>
      <c r="C1" s="36"/>
      <c r="D1" s="36"/>
      <c r="E1" s="36"/>
      <c r="F1" s="36"/>
      <c r="G1" s="36"/>
      <c r="H1" s="36"/>
    </row>
    <row r="2" spans="1:8" ht="14.4" customHeight="1" x14ac:dyDescent="0.3">
      <c r="A2" s="36"/>
      <c r="B2" s="36"/>
      <c r="C2" s="36"/>
      <c r="D2" s="36"/>
      <c r="E2" s="36"/>
      <c r="F2" s="36"/>
      <c r="G2" s="36"/>
      <c r="H2" s="36"/>
    </row>
    <row r="3" spans="1:8" ht="14.4" customHeight="1" x14ac:dyDescent="0.3">
      <c r="A3" s="36"/>
      <c r="B3" s="36"/>
      <c r="C3" s="36"/>
      <c r="D3" s="36"/>
      <c r="E3" s="36"/>
      <c r="F3" s="36"/>
      <c r="G3" s="36"/>
      <c r="H3" s="36"/>
    </row>
    <row r="4" spans="1:8" ht="14.4" customHeight="1" x14ac:dyDescent="0.3">
      <c r="A4" s="36"/>
      <c r="B4" s="36"/>
      <c r="C4" s="36"/>
      <c r="D4" s="36"/>
      <c r="E4" s="36"/>
      <c r="F4" s="36"/>
      <c r="G4" s="36"/>
      <c r="H4" s="36"/>
    </row>
    <row r="5" spans="1:8" ht="14.4" customHeight="1" x14ac:dyDescent="0.3">
      <c r="A5" s="36"/>
      <c r="B5" s="36"/>
      <c r="C5" s="36"/>
      <c r="D5" s="36"/>
      <c r="E5" s="36"/>
      <c r="F5" s="36"/>
      <c r="G5" s="36"/>
      <c r="H5" s="36"/>
    </row>
    <row r="6" spans="1:8" ht="14.4" customHeight="1" x14ac:dyDescent="0.3">
      <c r="A6" s="36"/>
      <c r="B6" s="36"/>
      <c r="C6" s="36"/>
      <c r="D6" s="36"/>
      <c r="E6" s="36"/>
      <c r="F6" s="36"/>
      <c r="G6" s="36"/>
      <c r="H6" s="36"/>
    </row>
    <row r="7" spans="1:8" ht="14.4" customHeight="1" x14ac:dyDescent="0.3">
      <c r="A7" s="36"/>
      <c r="B7" s="36"/>
      <c r="C7" s="36"/>
      <c r="D7" s="36"/>
      <c r="E7" s="36"/>
      <c r="F7" s="36"/>
      <c r="G7" s="36"/>
      <c r="H7" s="36"/>
    </row>
    <row r="8" spans="1:8" ht="14.4" customHeight="1" x14ac:dyDescent="0.3">
      <c r="A8" s="36"/>
      <c r="B8" s="36"/>
      <c r="C8" s="36"/>
      <c r="D8" s="36"/>
      <c r="E8" s="36"/>
      <c r="F8" s="36"/>
      <c r="G8" s="36"/>
      <c r="H8" s="36"/>
    </row>
    <row r="9" spans="1:8" ht="14.4" customHeight="1" x14ac:dyDescent="0.3">
      <c r="A9" s="36"/>
      <c r="B9" s="36"/>
      <c r="C9" s="36"/>
      <c r="D9" s="36"/>
      <c r="E9" s="36"/>
      <c r="F9" s="36"/>
      <c r="G9" s="36"/>
      <c r="H9" s="36"/>
    </row>
    <row r="10" spans="1:8" ht="14.4" customHeight="1" x14ac:dyDescent="0.3">
      <c r="A10" s="36"/>
      <c r="B10" s="36"/>
      <c r="C10" s="36"/>
      <c r="D10" s="36"/>
      <c r="E10" s="36"/>
      <c r="F10" s="36"/>
      <c r="G10" s="36"/>
      <c r="H10" s="36"/>
    </row>
    <row r="11" spans="1:8" ht="14.4" customHeight="1" x14ac:dyDescent="0.3">
      <c r="A11" s="36"/>
      <c r="B11" s="36"/>
      <c r="C11" s="36"/>
      <c r="D11" s="36"/>
      <c r="E11" s="36"/>
      <c r="F11" s="36"/>
      <c r="G11" s="36"/>
      <c r="H11" s="36"/>
    </row>
    <row r="12" spans="1:8" ht="14.4" customHeight="1" x14ac:dyDescent="0.3">
      <c r="A12" s="36"/>
      <c r="B12" s="36"/>
      <c r="C12" s="36"/>
      <c r="D12" s="36"/>
      <c r="E12" s="36"/>
      <c r="F12" s="36"/>
      <c r="G12" s="36"/>
      <c r="H12" s="36"/>
    </row>
    <row r="13" spans="1:8" ht="14.4" customHeight="1" x14ac:dyDescent="0.3">
      <c r="A13" s="36"/>
      <c r="B13" s="36"/>
      <c r="C13" s="36"/>
      <c r="D13" s="36"/>
      <c r="E13" s="36"/>
      <c r="F13" s="36"/>
      <c r="G13" s="36"/>
      <c r="H13" s="36"/>
    </row>
    <row r="14" spans="1:8" ht="63" x14ac:dyDescent="1.2">
      <c r="A14" s="36"/>
      <c r="B14" s="37"/>
      <c r="C14" s="37"/>
      <c r="D14" s="36"/>
      <c r="E14" s="36"/>
      <c r="F14" s="36"/>
      <c r="G14" s="36"/>
      <c r="H14" s="36"/>
    </row>
    <row r="15" spans="1:8" ht="63" x14ac:dyDescent="1.2">
      <c r="A15" s="36"/>
      <c r="B15" s="37"/>
      <c r="C15" s="37"/>
      <c r="D15" s="36"/>
      <c r="E15" s="36"/>
      <c r="F15" s="36"/>
      <c r="G15" s="36"/>
      <c r="H15" s="36"/>
    </row>
    <row r="16" spans="1:8" ht="63" x14ac:dyDescent="1.2">
      <c r="A16" s="36"/>
      <c r="B16" s="37"/>
      <c r="C16" s="37"/>
      <c r="D16" s="36"/>
      <c r="E16" s="36"/>
      <c r="F16" s="36"/>
      <c r="G16" s="36"/>
      <c r="H16" s="36"/>
    </row>
    <row r="17" spans="1:8" ht="63" x14ac:dyDescent="1.2">
      <c r="A17" s="36"/>
      <c r="B17" s="37"/>
      <c r="C17" s="37"/>
      <c r="D17" s="36"/>
      <c r="E17" s="36"/>
      <c r="F17" s="36"/>
      <c r="G17" s="36"/>
      <c r="H17" s="36"/>
    </row>
    <row r="18" spans="1:8" ht="63" x14ac:dyDescent="1.2">
      <c r="A18" s="36"/>
      <c r="B18" s="37"/>
      <c r="C18" s="37"/>
      <c r="D18" s="36"/>
      <c r="E18" s="36"/>
      <c r="F18" s="36"/>
      <c r="G18" s="36"/>
      <c r="H18" s="36"/>
    </row>
    <row r="19" spans="1:8" ht="63" x14ac:dyDescent="1.2">
      <c r="A19" s="36"/>
      <c r="B19" s="37"/>
      <c r="C19" s="37"/>
      <c r="D19" s="36"/>
      <c r="E19" s="36"/>
      <c r="F19" s="36"/>
      <c r="G19" s="36"/>
      <c r="H19" s="36"/>
    </row>
    <row r="20" spans="1:8" ht="14.4" customHeight="1" x14ac:dyDescent="0.3">
      <c r="A20" s="36"/>
      <c r="B20" s="36"/>
      <c r="C20" s="36"/>
      <c r="D20" s="36"/>
      <c r="E20" s="36"/>
      <c r="F20" s="36"/>
      <c r="G20" s="36"/>
      <c r="H20" s="36"/>
    </row>
    <row r="21" spans="1:8" ht="14.4" customHeight="1" x14ac:dyDescent="0.3">
      <c r="A21" s="36"/>
      <c r="B21" s="36"/>
      <c r="C21" s="36"/>
      <c r="D21" s="36"/>
      <c r="E21" s="36"/>
      <c r="F21" s="36"/>
      <c r="G21" s="36"/>
      <c r="H21" s="36"/>
    </row>
    <row r="22" spans="1:8" s="662" customFormat="1" ht="14.4" hidden="1" customHeight="1" x14ac:dyDescent="0.3">
      <c r="A22" s="661"/>
      <c r="B22" s="661"/>
      <c r="C22" s="661"/>
      <c r="D22" s="661"/>
      <c r="E22" s="661"/>
      <c r="F22" s="661"/>
      <c r="G22" s="661"/>
      <c r="H22" s="661"/>
    </row>
    <row r="23" spans="1:8" s="662" customFormat="1" ht="14.4" hidden="1" customHeight="1" x14ac:dyDescent="0.3">
      <c r="A23" s="661"/>
      <c r="B23" s="661"/>
      <c r="C23" s="661"/>
      <c r="D23" s="661"/>
      <c r="E23" s="661"/>
      <c r="F23" s="661"/>
      <c r="G23" s="661"/>
      <c r="H23" s="661"/>
    </row>
    <row r="33" customFormat="1" ht="9" hidden="1" customHeight="1" x14ac:dyDescent="0.3"/>
    <row r="34" customFormat="1" hidden="1" x14ac:dyDescent="0.3"/>
    <row r="35" customFormat="1" hidden="1" x14ac:dyDescent="0.3"/>
    <row r="36" customFormat="1" hidden="1" x14ac:dyDescent="0.3"/>
    <row r="37" customFormat="1" hidden="1" x14ac:dyDescent="0.3"/>
    <row r="38" customFormat="1" hidden="1" x14ac:dyDescent="0.3"/>
    <row r="39" customFormat="1" hidden="1" x14ac:dyDescent="0.3"/>
    <row r="40" customFormat="1" hidden="1" x14ac:dyDescent="0.3"/>
    <row r="41" customFormat="1" hidden="1" x14ac:dyDescent="0.3"/>
    <row r="42" customFormat="1" hidden="1" x14ac:dyDescent="0.3"/>
    <row r="43" customFormat="1" hidden="1" x14ac:dyDescent="0.3"/>
    <row r="44" customFormat="1" hidden="1" x14ac:dyDescent="0.3"/>
  </sheetData>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FAFAA-3464-4C05-A9BF-A5FADEA94AF2}">
  <dimension ref="A1:O32"/>
  <sheetViews>
    <sheetView showGridLines="0" showRowColHeaders="0" zoomScale="50" zoomScaleNormal="50" zoomScaleSheetLayoutView="90" workbookViewId="0">
      <pane ySplit="9" topLeftCell="A10" activePane="bottomLeft" state="frozen"/>
      <selection activeCell="A3" sqref="A3"/>
      <selection pane="bottomLeft" activeCell="C4" sqref="C4"/>
    </sheetView>
  </sheetViews>
  <sheetFormatPr defaultColWidth="0" defaultRowHeight="0" customHeight="1" zeroHeight="1" outlineLevelCol="1" x14ac:dyDescent="0.4"/>
  <cols>
    <col min="1" max="1" width="9.88671875" style="23" customWidth="1"/>
    <col min="2" max="2" width="30.6640625" style="14" customWidth="1"/>
    <col min="3" max="3" width="30.6640625" style="25" customWidth="1"/>
    <col min="4" max="4" width="30.6640625" style="29" customWidth="1"/>
    <col min="5" max="5" width="30.6640625" style="15" customWidth="1"/>
    <col min="6" max="7" width="30.6640625" style="14" customWidth="1"/>
    <col min="8" max="8" width="30.6640625" style="30" customWidth="1"/>
    <col min="9" max="10" width="30.6640625" style="15" customWidth="1"/>
    <col min="11" max="11" width="30.6640625" style="16" customWidth="1"/>
    <col min="12" max="12" width="9.88671875" customWidth="1" outlineLevel="1"/>
    <col min="13" max="13" width="8.44140625" hidden="1" customWidth="1"/>
    <col min="14" max="15" width="13" hidden="1" customWidth="1"/>
    <col min="16" max="16" width="8.44140625" hidden="1" customWidth="1"/>
    <col min="17" max="16384" width="8.44140625" hidden="1"/>
  </cols>
  <sheetData>
    <row r="1" spans="1:12" ht="44.4" hidden="1" x14ac:dyDescent="0.4">
      <c r="A1" s="654" t="s">
        <v>1107</v>
      </c>
    </row>
    <row r="2" spans="1:12" ht="16.8" hidden="1" x14ac:dyDescent="0.4"/>
    <row r="3" spans="1:12" ht="50.1" customHeight="1" x14ac:dyDescent="0.3">
      <c r="A3" s="98"/>
      <c r="B3" s="99"/>
      <c r="C3" s="99"/>
      <c r="D3" s="99"/>
      <c r="E3" s="453" t="s">
        <v>1</v>
      </c>
      <c r="F3" s="453" t="s">
        <v>2</v>
      </c>
      <c r="G3" s="453" t="s">
        <v>3</v>
      </c>
      <c r="H3" s="99"/>
      <c r="I3" s="99"/>
      <c r="J3" s="99"/>
      <c r="K3" s="99"/>
      <c r="L3" s="98"/>
    </row>
    <row r="4" spans="1:12" ht="50.1" customHeight="1" x14ac:dyDescent="0.3">
      <c r="A4" s="98"/>
      <c r="B4" s="453" t="s">
        <v>4</v>
      </c>
      <c r="C4" s="453" t="s">
        <v>5</v>
      </c>
      <c r="D4" s="453" t="s">
        <v>6</v>
      </c>
      <c r="E4" s="453" t="s">
        <v>7</v>
      </c>
      <c r="F4" s="453" t="s">
        <v>8</v>
      </c>
      <c r="G4" s="453" t="s">
        <v>9</v>
      </c>
      <c r="H4" s="453" t="s">
        <v>10</v>
      </c>
      <c r="I4" s="453" t="s">
        <v>11</v>
      </c>
      <c r="J4" s="453" t="s">
        <v>12</v>
      </c>
      <c r="K4" s="453" t="s">
        <v>13</v>
      </c>
      <c r="L4" s="98"/>
    </row>
    <row r="5" spans="1:12" ht="50.1" customHeight="1" x14ac:dyDescent="0.3">
      <c r="A5" s="98"/>
      <c r="B5" s="100"/>
      <c r="C5" s="100"/>
      <c r="D5" s="100" t="s">
        <v>14</v>
      </c>
      <c r="E5" s="100" t="s">
        <v>15</v>
      </c>
      <c r="F5" s="100" t="s">
        <v>16</v>
      </c>
      <c r="G5" s="100" t="s">
        <v>17</v>
      </c>
      <c r="H5" s="100" t="s">
        <v>18</v>
      </c>
      <c r="I5" s="101"/>
      <c r="J5" s="101"/>
      <c r="K5" s="98"/>
      <c r="L5" s="98"/>
    </row>
    <row r="6" spans="1:12" ht="5.0999999999999996" customHeight="1" thickBot="1" x14ac:dyDescent="0.35">
      <c r="A6" s="102"/>
      <c r="B6" s="102"/>
      <c r="C6" s="102"/>
      <c r="D6" s="102"/>
      <c r="E6" s="102"/>
      <c r="F6" s="102"/>
      <c r="G6" s="102"/>
      <c r="H6" s="102"/>
      <c r="I6" s="102"/>
      <c r="J6" s="102"/>
      <c r="K6" s="102"/>
      <c r="L6" s="102"/>
    </row>
    <row r="7" spans="1:12" ht="15" customHeight="1" x14ac:dyDescent="0.4"/>
    <row r="8" spans="1:12" ht="39.9" customHeight="1" x14ac:dyDescent="0.3">
      <c r="A8" s="105"/>
      <c r="B8" s="734" t="s">
        <v>18</v>
      </c>
      <c r="C8" s="731"/>
      <c r="D8" s="105"/>
      <c r="E8" s="105"/>
      <c r="F8" s="105"/>
      <c r="G8" s="105"/>
      <c r="H8" s="105"/>
      <c r="I8" s="105"/>
      <c r="J8" s="105"/>
      <c r="K8" s="105"/>
      <c r="L8" s="105"/>
    </row>
    <row r="9" spans="1:12" ht="28.5" customHeight="1" x14ac:dyDescent="0.4">
      <c r="B9" s="154"/>
      <c r="C9" s="155"/>
      <c r="D9" s="156"/>
      <c r="E9" s="157"/>
      <c r="F9" s="154"/>
      <c r="G9" s="154"/>
      <c r="H9" s="158"/>
      <c r="I9" s="159"/>
      <c r="J9" s="159"/>
      <c r="K9" s="13"/>
    </row>
    <row r="10" spans="1:12" ht="18" customHeight="1" x14ac:dyDescent="0.4">
      <c r="B10" s="61"/>
      <c r="C10" s="716"/>
      <c r="D10" s="732"/>
      <c r="E10" s="733"/>
      <c r="F10" s="741"/>
      <c r="G10" s="741"/>
      <c r="H10" s="742"/>
      <c r="I10" s="733"/>
      <c r="J10" s="733"/>
      <c r="K10" s="21"/>
    </row>
    <row r="11" spans="1:12" ht="37.5" customHeight="1" x14ac:dyDescent="0.4">
      <c r="D11" s="936" t="s">
        <v>1326</v>
      </c>
      <c r="E11" s="931"/>
      <c r="F11" s="440" t="s">
        <v>92</v>
      </c>
      <c r="G11" s="440" t="s">
        <v>1327</v>
      </c>
      <c r="H11" s="936" t="s">
        <v>1328</v>
      </c>
      <c r="I11" s="931"/>
    </row>
    <row r="12" spans="1:12" ht="99.9" customHeight="1" x14ac:dyDescent="0.4">
      <c r="D12" s="937" t="s">
        <v>1329</v>
      </c>
      <c r="E12" s="441" t="s">
        <v>1330</v>
      </c>
      <c r="F12" s="441" t="s">
        <v>1331</v>
      </c>
      <c r="G12" s="441" t="s">
        <v>1332</v>
      </c>
      <c r="H12" s="930" t="s">
        <v>1333</v>
      </c>
      <c r="I12" s="931"/>
    </row>
    <row r="13" spans="1:12" ht="99.9" customHeight="1" x14ac:dyDescent="0.4">
      <c r="D13" s="933"/>
      <c r="E13" s="441" t="s">
        <v>1334</v>
      </c>
      <c r="F13" s="441" t="s">
        <v>1335</v>
      </c>
      <c r="G13" s="442"/>
      <c r="H13" s="930" t="s">
        <v>1336</v>
      </c>
      <c r="I13" s="931"/>
    </row>
    <row r="14" spans="1:12" ht="99.9" customHeight="1" x14ac:dyDescent="0.4">
      <c r="D14" s="932" t="s">
        <v>1337</v>
      </c>
      <c r="E14" s="441" t="s">
        <v>1338</v>
      </c>
      <c r="F14" s="441" t="s">
        <v>1339</v>
      </c>
      <c r="G14" s="441" t="s">
        <v>1340</v>
      </c>
      <c r="H14" s="930" t="s">
        <v>1150</v>
      </c>
      <c r="I14" s="931"/>
    </row>
    <row r="15" spans="1:12" ht="408.75" customHeight="1" x14ac:dyDescent="0.4">
      <c r="D15" s="933"/>
      <c r="E15" s="441" t="s">
        <v>1341</v>
      </c>
      <c r="F15" s="441" t="s">
        <v>1342</v>
      </c>
      <c r="G15" s="442"/>
      <c r="H15" s="930" t="s">
        <v>1343</v>
      </c>
      <c r="I15" s="931"/>
    </row>
    <row r="16" spans="1:12" ht="99.9" customHeight="1" x14ac:dyDescent="0.4">
      <c r="D16" s="284" t="s">
        <v>1344</v>
      </c>
      <c r="E16" s="441" t="s">
        <v>1345</v>
      </c>
      <c r="F16" s="441" t="s">
        <v>1346</v>
      </c>
      <c r="G16" s="441" t="s">
        <v>1347</v>
      </c>
      <c r="H16" s="930" t="s">
        <v>1288</v>
      </c>
      <c r="I16" s="931"/>
    </row>
    <row r="17" spans="4:9" ht="99.9" customHeight="1" x14ac:dyDescent="0.4">
      <c r="D17" s="937" t="s">
        <v>1348</v>
      </c>
      <c r="E17" s="441" t="s">
        <v>1349</v>
      </c>
      <c r="F17" s="441" t="s">
        <v>1350</v>
      </c>
      <c r="G17" s="441" t="s">
        <v>1351</v>
      </c>
      <c r="H17" s="930" t="s">
        <v>1119</v>
      </c>
      <c r="I17" s="931"/>
    </row>
    <row r="18" spans="4:9" ht="99.9" customHeight="1" x14ac:dyDescent="0.4">
      <c r="D18" s="935"/>
      <c r="E18" s="441" t="s">
        <v>1352</v>
      </c>
      <c r="F18" s="441" t="s">
        <v>1353</v>
      </c>
      <c r="G18" s="441" t="s">
        <v>1354</v>
      </c>
      <c r="H18" s="930" t="s">
        <v>1107</v>
      </c>
      <c r="I18" s="931"/>
    </row>
    <row r="19" spans="4:9" ht="99.9" customHeight="1" x14ac:dyDescent="0.4">
      <c r="D19" s="933"/>
      <c r="E19" s="441" t="s">
        <v>1355</v>
      </c>
      <c r="F19" s="441" t="s">
        <v>1356</v>
      </c>
      <c r="G19" s="443"/>
      <c r="H19" s="930" t="s">
        <v>1357</v>
      </c>
      <c r="I19" s="931"/>
    </row>
    <row r="20" spans="4:9" ht="164.4" customHeight="1" x14ac:dyDescent="0.4">
      <c r="D20" s="932" t="s">
        <v>1358</v>
      </c>
      <c r="E20" s="441" t="s">
        <v>1359</v>
      </c>
      <c r="F20" s="441" t="s">
        <v>1360</v>
      </c>
      <c r="G20" s="442"/>
      <c r="H20" s="930" t="s">
        <v>1361</v>
      </c>
      <c r="I20" s="931"/>
    </row>
    <row r="21" spans="4:9" ht="99.9" customHeight="1" x14ac:dyDescent="0.4">
      <c r="D21" s="933"/>
      <c r="E21" s="441" t="s">
        <v>1362</v>
      </c>
      <c r="F21" s="441" t="s">
        <v>1363</v>
      </c>
      <c r="G21" s="442"/>
      <c r="H21" s="930" t="s">
        <v>1364</v>
      </c>
      <c r="I21" s="931"/>
    </row>
    <row r="22" spans="4:9" ht="99.9" customHeight="1" x14ac:dyDescent="0.4">
      <c r="D22" s="932" t="s">
        <v>1365</v>
      </c>
      <c r="E22" s="441" t="s">
        <v>1366</v>
      </c>
      <c r="F22" s="441" t="s">
        <v>1367</v>
      </c>
      <c r="G22" s="472" t="s">
        <v>1368</v>
      </c>
      <c r="H22" s="930" t="s">
        <v>1369</v>
      </c>
      <c r="I22" s="931"/>
    </row>
    <row r="23" spans="4:9" ht="99.9" customHeight="1" x14ac:dyDescent="0.4">
      <c r="D23" s="935"/>
      <c r="E23" s="441" t="s">
        <v>1370</v>
      </c>
      <c r="F23" s="441" t="s">
        <v>1371</v>
      </c>
      <c r="G23" s="442"/>
      <c r="H23" s="930" t="s">
        <v>1372</v>
      </c>
      <c r="I23" s="931"/>
    </row>
    <row r="24" spans="4:9" ht="99.9" customHeight="1" x14ac:dyDescent="0.4">
      <c r="D24" s="935"/>
      <c r="E24" s="441" t="s">
        <v>1373</v>
      </c>
      <c r="F24" s="441" t="s">
        <v>1374</v>
      </c>
      <c r="G24" s="441" t="s">
        <v>1375</v>
      </c>
      <c r="H24" s="930" t="s">
        <v>1376</v>
      </c>
      <c r="I24" s="931"/>
    </row>
    <row r="25" spans="4:9" ht="99.9" customHeight="1" x14ac:dyDescent="0.4">
      <c r="D25" s="933"/>
      <c r="E25" s="441" t="s">
        <v>1377</v>
      </c>
      <c r="F25" s="441" t="s">
        <v>1378</v>
      </c>
      <c r="G25" s="442"/>
      <c r="H25" s="930" t="s">
        <v>1379</v>
      </c>
      <c r="I25" s="931"/>
    </row>
    <row r="26" spans="4:9" ht="99.9" customHeight="1" x14ac:dyDescent="0.4">
      <c r="D26" s="932" t="s">
        <v>1380</v>
      </c>
      <c r="E26" s="441" t="s">
        <v>1381</v>
      </c>
      <c r="F26" s="441" t="s">
        <v>1382</v>
      </c>
      <c r="G26" s="441" t="s">
        <v>1383</v>
      </c>
      <c r="H26" s="930" t="s">
        <v>1384</v>
      </c>
      <c r="I26" s="931"/>
    </row>
    <row r="27" spans="4:9" ht="99.9" customHeight="1" x14ac:dyDescent="0.4">
      <c r="D27" s="933"/>
      <c r="E27" s="441" t="s">
        <v>1385</v>
      </c>
      <c r="F27" s="441" t="s">
        <v>1386</v>
      </c>
      <c r="G27" s="442"/>
      <c r="H27" s="930" t="s">
        <v>1387</v>
      </c>
      <c r="I27" s="931"/>
    </row>
    <row r="28" spans="4:9" ht="99.9" customHeight="1" x14ac:dyDescent="0.4">
      <c r="D28" s="284" t="s">
        <v>13</v>
      </c>
      <c r="E28" s="441" t="s">
        <v>1388</v>
      </c>
      <c r="F28" s="441" t="s">
        <v>1389</v>
      </c>
      <c r="G28" s="441" t="s">
        <v>1255</v>
      </c>
      <c r="H28" s="930" t="s">
        <v>1254</v>
      </c>
      <c r="I28" s="931"/>
    </row>
    <row r="29" spans="4:9" ht="99.9" customHeight="1" x14ac:dyDescent="0.4">
      <c r="D29" s="285" t="s">
        <v>1390</v>
      </c>
      <c r="E29" s="441" t="s">
        <v>1391</v>
      </c>
      <c r="F29" s="441" t="s">
        <v>1392</v>
      </c>
      <c r="G29" s="442"/>
      <c r="H29" s="934" t="s">
        <v>1393</v>
      </c>
      <c r="I29" s="931"/>
    </row>
    <row r="30" spans="4:9" ht="146.25" customHeight="1" x14ac:dyDescent="0.4">
      <c r="D30" s="932" t="s">
        <v>1394</v>
      </c>
      <c r="E30" s="441" t="s">
        <v>1395</v>
      </c>
      <c r="F30" s="441" t="s">
        <v>1396</v>
      </c>
      <c r="G30" s="442"/>
      <c r="H30" s="930" t="s">
        <v>1397</v>
      </c>
      <c r="I30" s="931"/>
    </row>
    <row r="31" spans="4:9" ht="136.5" customHeight="1" x14ac:dyDescent="0.4">
      <c r="D31" s="933"/>
      <c r="E31" s="441" t="s">
        <v>1398</v>
      </c>
      <c r="F31" s="441" t="s">
        <v>1399</v>
      </c>
      <c r="G31" s="441" t="s">
        <v>1400</v>
      </c>
      <c r="H31" s="930" t="s">
        <v>1401</v>
      </c>
      <c r="I31" s="931"/>
    </row>
    <row r="32" spans="4:9" ht="37.5" customHeight="1" x14ac:dyDescent="0.4"/>
  </sheetData>
  <mergeCells count="31">
    <mergeCell ref="D11:E11"/>
    <mergeCell ref="C10:J10"/>
    <mergeCell ref="D12:D13"/>
    <mergeCell ref="B8:C8"/>
    <mergeCell ref="H17:I17"/>
    <mergeCell ref="H11:I11"/>
    <mergeCell ref="H16:I16"/>
    <mergeCell ref="H13:I13"/>
    <mergeCell ref="D14:D15"/>
    <mergeCell ref="D17:D19"/>
    <mergeCell ref="H18:I18"/>
    <mergeCell ref="H12:I12"/>
    <mergeCell ref="H15:I15"/>
    <mergeCell ref="H14:I14"/>
    <mergeCell ref="H20:I20"/>
    <mergeCell ref="H19:I19"/>
    <mergeCell ref="H22:I22"/>
    <mergeCell ref="D20:D21"/>
    <mergeCell ref="H24:I24"/>
    <mergeCell ref="H23:I23"/>
    <mergeCell ref="H31:I31"/>
    <mergeCell ref="H25:I25"/>
    <mergeCell ref="H21:I21"/>
    <mergeCell ref="D30:D31"/>
    <mergeCell ref="H30:I30"/>
    <mergeCell ref="H29:I29"/>
    <mergeCell ref="H26:I26"/>
    <mergeCell ref="H28:I28"/>
    <mergeCell ref="H27:I27"/>
    <mergeCell ref="D26:D27"/>
    <mergeCell ref="D22:D25"/>
  </mergeCells>
  <hyperlinks>
    <hyperlink ref="H14" location="'Mudanças Climáticas'!C23" display="'Mudanças Climáticas'!C23" xr:uid="{0FA3342F-5528-49B9-BD5A-18C833B3A12F}"/>
    <hyperlink ref="H16" location="'Divulgações adicionais'!B15" display="'Divulgações adicionais'!B15" xr:uid="{D048BA6A-A2FF-4BD2-A50B-F0216969019F}"/>
    <hyperlink ref="H17" location="'Gestão do Uso da Água'!C128" display="'Gestão do Uso da Água'!C128" xr:uid="{23EE8FE8-2A24-4125-B789-FD4B143E88A5}"/>
    <hyperlink ref="H22" location="'Qualidade Segurança alimento'!C27" display="'Qualidade Segurança alimento'!C27" xr:uid="{241902DB-AB5F-4EB4-BC1D-C3E3953651D9}"/>
    <hyperlink ref="H23" location="'Qualidade Segurança alimento'!C48" display="'Qualidade Segurança alimento'!C48" xr:uid="{F95E8866-7D20-4C9C-8A6D-0CB4107E389B}"/>
    <hyperlink ref="H24" location="'Qualidade Segurança alimento'!C50" display="'Qualidade Segurança alimento'!C50" xr:uid="{781178CA-B81F-4EE3-9A5B-5D7D7BFEA011}"/>
    <hyperlink ref="H26" location="'Saúde e Segurança'!C60" display="'Saúde e Segurança'!C60" xr:uid="{633CA5B5-75CD-46CB-9678-FDFF9F9DB2B9}"/>
    <hyperlink ref="H27" location="'Saúde e Segurança'!C68" display="'Saúde e Segurança'!C68" xr:uid="{7CFD9085-9194-43F1-A1BE-35810D2DC109}"/>
    <hyperlink ref="H28" location="'Bem-Estar Animal'!C118" display="'Bem-Estar Animal'!C118" xr:uid="{88F7C74D-2769-40DF-9B54-4594AA0C4C70}"/>
    <hyperlink ref="H12" r:id="rId1" xr:uid="{074AD949-8037-42B8-92F9-1EF4FED5819F}"/>
    <hyperlink ref="H14:I14" location="'Cambio climático'!C26" display="Cambio climático'!C23" xr:uid="{F25CF09F-6DDF-4091-BE27-B3C805509D6F}"/>
    <hyperlink ref="H16:I16" location="'Información adicional '!B15" display="Información adicional'!B15" xr:uid="{4930600F-20F3-46D8-A16A-043A473918A3}"/>
    <hyperlink ref="H17:I17" location="'Gestión hídrica'!C127" display="Gestión hídrica'!C128" xr:uid="{119706D6-40A2-4A3C-8525-01BA6BCFA4BF}"/>
    <hyperlink ref="A1" location="'Gestión hídrica'!C16" display="'Gestión hídrica'!C16" xr:uid="{64790B08-845F-4FB8-8F28-AD668310584C}"/>
    <hyperlink ref="H18:I18" location="'Gestión hídrica'!C16" display="'Gestión hídrica'!C16" xr:uid="{56658C18-940B-4552-BA2D-495F239FADC0}"/>
    <hyperlink ref="H22:I22" location="'Calidad e inocuidad de alimento'!C26" display="Calidad e inocuidad de alimento'!C27" xr:uid="{B9159F55-BF90-4F8C-BF01-1ABAF60EE2AF}"/>
    <hyperlink ref="H23:I23" location="'Calidad e inocuidad de alimento'!C47" display="Calidad e inocuidad de alimento'!C48" xr:uid="{7323E21B-6CD1-4BF5-BD88-5B316E59A944}"/>
    <hyperlink ref="H24:I24" location="'Calidad e inocuidad de alimento'!C49" display="Calidad e inocuidad de alimento'!C50" xr:uid="{C5E715C5-0DD7-4054-9E0B-86337B810DAA}"/>
    <hyperlink ref="H26:I26" location="'Salud, seguridad y bienestar'!C60" display="Salud y seguridad'!C60" xr:uid="{93A948CF-24AD-4FF7-8638-20345B70F405}"/>
    <hyperlink ref="H27:I27" location="'Salud, seguridad y bienestar'!C68" display="Salud y seguridad'!C68" xr:uid="{24928FB3-B935-441B-9DF7-63234EC40213}"/>
    <hyperlink ref="H28:I28" location="'Bienestar Animal'!C118" display="Bienestar Animal'!C118" xr:uid="{A8FA493C-EEBA-49B8-8986-7C924718A888}"/>
    <hyperlink ref="B4" location="'Ética, riesgos y cumplimiento'!A1" display="Ética, gestión de riesgos y cumplimiento" xr:uid="{F60D9877-3159-4BDD-9471-C57669B4E232}"/>
    <hyperlink ref="C4" location="'Presencia en el Mercado'!A1" display="Presencia en el Mercado" xr:uid="{2AB766A1-D49A-4071-922C-CA7725EF8484}"/>
    <hyperlink ref="D4" location="'Cambio climático'!A1" display="Cambio climático" xr:uid="{F81FE0F5-9F8F-48D1-8573-0B4D210B2E68}"/>
    <hyperlink ref="E4" location="'Gestión hídrica'!A1" display="Gestión hídrica" xr:uid="{D33874EE-1E74-4ADA-B155-03C82A6BB13E}"/>
    <hyperlink ref="E3" location="Presentación!A1" display="Presentación" xr:uid="{5D9543F4-45BC-467A-9050-2954F45932B0}"/>
    <hyperlink ref="F3" location="'Compromiso con laSostenibilidad'!A1" display="Compromiso con la Sostenibilidad" xr:uid="{2F3310E9-B418-46A2-B78E-06D622D0851C}"/>
    <hyperlink ref="G3" location="Materialidad!A1" display="Materialidad" xr:uid="{68A7ED14-527F-4BD8-A46E-4EA7A763A142}"/>
    <hyperlink ref="F4" location="'Biodiversidad e impactos'!A1" display="Biodiversidad e impactos ecológicos" xr:uid="{D4719F5C-51DC-484D-8581-A8EB5E8C52BF}"/>
    <hyperlink ref="G4" location="'Abastecimiento sostenible'!A1" display="Abastecimiento sostenible" xr:uid="{D0BDC961-1C58-463D-B7BB-612BB65C6FA6}"/>
    <hyperlink ref="H4" location="'Salud, seguridad y bienestar'!A1" display="Salud, seguridad y bienestar de los empleados" xr:uid="{C7CBF90E-A060-486F-B4DC-2DA5112C087C}"/>
    <hyperlink ref="I4" location="'Respeto, desarrollo y reconocim'!A1" display="Respeto, desarrollo y reconocimiento de las personas" xr:uid="{51D11ED6-7B23-435C-B745-91D45E7D53DD}"/>
    <hyperlink ref="J4" location="'Calidad e inocuidad de alimento'!A1" display="Calidad e inocuidad de los alimentos" xr:uid="{0FF66A0F-8E64-431C-8823-9B52E9BA3254}"/>
    <hyperlink ref="K4" location="'Bienestar Animal'!A1" display="Bienestar Animal" xr:uid="{6DB4F00F-D44F-4164-B97B-D182FE177BCA}"/>
    <hyperlink ref="D5" location="'Información adicional '!A1" display="Información adicional" xr:uid="{9E449414-CB9F-4A9F-892D-4BBF6B47ADC0}"/>
    <hyperlink ref="E5" location="SARB!A1" display="SARB" xr:uid="{66A7ADB6-FEB6-4D1B-AD99-471F100114DF}"/>
    <hyperlink ref="F5" location="Políticas!A1" display="Políticas" xr:uid="{710830A6-9753-4A40-BF84-26B915C905A9}"/>
    <hyperlink ref="G5" location="'Índice GRI'!A1" display="Índice GRI" xr:uid="{DAC8B26F-DBE0-442F-BB21-65A575770711}"/>
    <hyperlink ref="H5" location="'Índice SASB'!A1" display="Índice SASB" xr:uid="{6D266C3F-C69E-498F-BB43-D612D483CEAF}"/>
  </hyperlinks>
  <pageMargins left="0.511811024" right="0.511811024" top="0.78740157499999996" bottom="0.78740157499999996" header="0.31496062000000002" footer="0.31496062000000002"/>
  <pageSetup paperSize="9" orientation="portrait"/>
  <headerFooter>
    <oddFooter>&amp;L&amp;"Calibri"&amp;10 &amp;K000000_x000D_# Público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8D14B-2E51-45A4-B17B-4491C660AF74}">
  <dimension ref="A1:XFC61"/>
  <sheetViews>
    <sheetView showGridLines="0" showRowColHeaders="0" zoomScale="50" zoomScaleNormal="50" workbookViewId="0">
      <pane ySplit="6" topLeftCell="A16" activePane="bottomLeft" state="frozen"/>
      <selection pane="bottomLeft"/>
    </sheetView>
  </sheetViews>
  <sheetFormatPr defaultColWidth="0" defaultRowHeight="14.4" zeroHeight="1" x14ac:dyDescent="0.3"/>
  <cols>
    <col min="1" max="1" width="9.109375" style="106" customWidth="1"/>
    <col min="2" max="10" width="30.6640625" style="110" customWidth="1"/>
    <col min="11" max="11" width="30.6640625" customWidth="1"/>
    <col min="12" max="12" width="9.109375" customWidth="1"/>
    <col min="13" max="16382" width="9.109375" hidden="1" customWidth="1"/>
    <col min="16383" max="16383" width="7.88671875" hidden="1" customWidth="1"/>
    <col min="16384" max="16384" width="9.109375" hidden="1" customWidth="1"/>
  </cols>
  <sheetData>
    <row r="1" spans="1:12" s="55" customFormat="1" ht="50.1" customHeight="1" x14ac:dyDescent="0.3">
      <c r="A1" s="98"/>
      <c r="B1" s="99"/>
      <c r="C1" s="99"/>
      <c r="D1" s="99"/>
      <c r="E1" s="453" t="s">
        <v>1</v>
      </c>
      <c r="F1" s="453" t="s">
        <v>2</v>
      </c>
      <c r="G1" s="453" t="s">
        <v>3</v>
      </c>
      <c r="H1" s="99"/>
      <c r="I1" s="99"/>
      <c r="J1" s="99"/>
      <c r="K1" s="99"/>
      <c r="L1" s="98"/>
    </row>
    <row r="2" spans="1:12" s="55" customFormat="1" ht="50.1" customHeight="1" x14ac:dyDescent="0.3">
      <c r="A2" s="98"/>
      <c r="B2" s="453" t="s">
        <v>4</v>
      </c>
      <c r="C2" s="453" t="s">
        <v>5</v>
      </c>
      <c r="D2" s="453" t="s">
        <v>6</v>
      </c>
      <c r="E2" s="453" t="s">
        <v>7</v>
      </c>
      <c r="F2" s="453" t="s">
        <v>8</v>
      </c>
      <c r="G2" s="453" t="s">
        <v>9</v>
      </c>
      <c r="H2" s="453" t="s">
        <v>10</v>
      </c>
      <c r="I2" s="453" t="s">
        <v>11</v>
      </c>
      <c r="J2" s="453" t="s">
        <v>12</v>
      </c>
      <c r="K2" s="453" t="s">
        <v>13</v>
      </c>
      <c r="L2" s="98"/>
    </row>
    <row r="3" spans="1:12" s="55" customFormat="1" ht="50.1" customHeight="1" x14ac:dyDescent="0.3">
      <c r="A3" s="98"/>
      <c r="B3" s="100"/>
      <c r="C3" s="100"/>
      <c r="D3" s="100" t="s">
        <v>14</v>
      </c>
      <c r="E3" s="100" t="s">
        <v>15</v>
      </c>
      <c r="F3" s="100" t="s">
        <v>16</v>
      </c>
      <c r="G3" s="100" t="s">
        <v>17</v>
      </c>
      <c r="H3" s="100" t="s">
        <v>18</v>
      </c>
      <c r="I3" s="101"/>
      <c r="J3" s="101"/>
      <c r="K3" s="98"/>
      <c r="L3" s="98"/>
    </row>
    <row r="4" spans="1:12" s="102" customFormat="1" ht="5.0999999999999996" customHeight="1" thickBot="1" x14ac:dyDescent="0.35"/>
    <row r="5" spans="1:12" ht="15" customHeight="1" x14ac:dyDescent="0.3"/>
    <row r="6" spans="1:12" s="105" customFormat="1" ht="39.9" customHeight="1" x14ac:dyDescent="0.3">
      <c r="A6" s="103"/>
      <c r="B6" s="638" t="s">
        <v>1</v>
      </c>
    </row>
    <row r="8" spans="1:12" ht="15" customHeight="1" x14ac:dyDescent="0.3">
      <c r="B8" s="664" t="s">
        <v>19</v>
      </c>
      <c r="C8" s="665"/>
      <c r="D8" s="665"/>
      <c r="E8" s="665"/>
      <c r="F8" s="665"/>
      <c r="G8" s="665"/>
      <c r="H8" s="665"/>
      <c r="I8" s="665"/>
      <c r="J8" s="665"/>
      <c r="K8" s="665"/>
    </row>
    <row r="9" spans="1:12" ht="15.9" customHeight="1" x14ac:dyDescent="0.3">
      <c r="B9" s="666"/>
      <c r="C9" s="666"/>
      <c r="D9" s="666"/>
      <c r="E9" s="666"/>
      <c r="F9" s="666"/>
      <c r="G9" s="666"/>
      <c r="H9" s="666"/>
      <c r="I9" s="666"/>
      <c r="J9" s="666"/>
      <c r="K9" s="667"/>
    </row>
    <row r="10" spans="1:12" ht="15" customHeight="1" x14ac:dyDescent="0.3">
      <c r="B10" s="670" t="s">
        <v>20</v>
      </c>
      <c r="C10" s="666"/>
      <c r="D10" s="666"/>
      <c r="E10" s="666"/>
      <c r="F10" s="666"/>
      <c r="G10" s="666"/>
      <c r="H10" s="666"/>
      <c r="I10" s="666"/>
      <c r="J10" s="666"/>
      <c r="K10" s="667"/>
    </row>
    <row r="11" spans="1:12" ht="15" customHeight="1" x14ac:dyDescent="0.3">
      <c r="B11" s="666"/>
      <c r="C11" s="666"/>
      <c r="D11" s="666"/>
      <c r="E11" s="666"/>
      <c r="F11" s="666"/>
      <c r="G11" s="666"/>
      <c r="H11" s="666"/>
      <c r="I11" s="666"/>
      <c r="J11" s="666"/>
      <c r="K11" s="667"/>
    </row>
    <row r="12" spans="1:12" ht="15" customHeight="1" x14ac:dyDescent="0.3">
      <c r="B12" s="666"/>
      <c r="C12" s="666"/>
      <c r="D12" s="666"/>
      <c r="E12" s="666"/>
      <c r="F12" s="666"/>
      <c r="G12" s="666"/>
      <c r="H12" s="666"/>
      <c r="I12" s="666"/>
      <c r="J12" s="666"/>
      <c r="K12" s="667"/>
    </row>
    <row r="13" spans="1:12" ht="15" customHeight="1" x14ac:dyDescent="0.3">
      <c r="B13" s="666"/>
      <c r="C13" s="666"/>
      <c r="D13" s="666"/>
      <c r="E13" s="666"/>
      <c r="F13" s="666"/>
      <c r="G13" s="666"/>
      <c r="H13" s="666"/>
      <c r="I13" s="666"/>
      <c r="J13" s="666"/>
      <c r="K13" s="667"/>
    </row>
    <row r="14" spans="1:12" ht="15" customHeight="1" x14ac:dyDescent="0.3">
      <c r="B14" s="666"/>
      <c r="C14" s="666"/>
      <c r="D14" s="666"/>
      <c r="E14" s="666"/>
      <c r="F14" s="666"/>
      <c r="G14" s="666"/>
      <c r="H14" s="666"/>
      <c r="I14" s="666"/>
      <c r="J14" s="666"/>
      <c r="K14" s="667"/>
    </row>
    <row r="15" spans="1:12" ht="15" customHeight="1" x14ac:dyDescent="0.3">
      <c r="B15" s="666"/>
      <c r="C15" s="666"/>
      <c r="D15" s="666"/>
      <c r="E15" s="666"/>
      <c r="F15" s="666"/>
      <c r="G15" s="666"/>
      <c r="H15" s="666"/>
      <c r="I15" s="666"/>
      <c r="J15" s="666"/>
      <c r="K15" s="667"/>
    </row>
    <row r="16" spans="1:12" ht="15" customHeight="1" x14ac:dyDescent="0.3">
      <c r="B16" s="666"/>
      <c r="C16" s="666"/>
      <c r="D16" s="666"/>
      <c r="E16" s="666"/>
      <c r="F16" s="666"/>
      <c r="G16" s="666"/>
      <c r="H16" s="666"/>
      <c r="I16" s="666"/>
      <c r="J16" s="666"/>
      <c r="K16" s="667"/>
    </row>
    <row r="17" spans="2:11" ht="15" customHeight="1" x14ac:dyDescent="0.3">
      <c r="B17" s="666"/>
      <c r="C17" s="666"/>
      <c r="D17" s="666"/>
      <c r="E17" s="666"/>
      <c r="F17" s="666"/>
      <c r="G17" s="666"/>
      <c r="H17" s="666"/>
      <c r="I17" s="666"/>
      <c r="J17" s="666"/>
      <c r="K17" s="667"/>
    </row>
    <row r="18" spans="2:11" ht="15" customHeight="1" x14ac:dyDescent="0.3">
      <c r="B18" s="666"/>
      <c r="C18" s="666"/>
      <c r="D18" s="666"/>
      <c r="E18" s="666"/>
      <c r="F18" s="666"/>
      <c r="G18" s="666"/>
      <c r="H18" s="666"/>
      <c r="I18" s="666"/>
      <c r="J18" s="666"/>
      <c r="K18" s="667"/>
    </row>
    <row r="19" spans="2:11" ht="15" customHeight="1" x14ac:dyDescent="0.3">
      <c r="B19" s="666"/>
      <c r="C19" s="666"/>
      <c r="D19" s="666"/>
      <c r="E19" s="666"/>
      <c r="F19" s="666"/>
      <c r="G19" s="666"/>
      <c r="H19" s="666"/>
      <c r="I19" s="666"/>
      <c r="J19" s="666"/>
      <c r="K19" s="667"/>
    </row>
    <row r="20" spans="2:11" ht="15" customHeight="1" x14ac:dyDescent="0.3">
      <c r="B20" s="666"/>
      <c r="C20" s="666"/>
      <c r="D20" s="666"/>
      <c r="E20" s="666"/>
      <c r="F20" s="666"/>
      <c r="G20" s="666"/>
      <c r="H20" s="666"/>
      <c r="I20" s="666"/>
      <c r="J20" s="666"/>
      <c r="K20" s="667"/>
    </row>
    <row r="21" spans="2:11" ht="15" customHeight="1" x14ac:dyDescent="0.3">
      <c r="B21" s="666"/>
      <c r="C21" s="666"/>
      <c r="D21" s="666"/>
      <c r="E21" s="666"/>
      <c r="F21" s="666"/>
      <c r="G21" s="666"/>
      <c r="H21" s="666"/>
      <c r="I21" s="666"/>
      <c r="J21" s="666"/>
      <c r="K21" s="667"/>
    </row>
    <row r="22" spans="2:11" ht="15" customHeight="1" x14ac:dyDescent="0.3">
      <c r="B22" s="666"/>
      <c r="C22" s="666"/>
      <c r="D22" s="666"/>
      <c r="E22" s="666"/>
      <c r="F22" s="666"/>
      <c r="G22" s="666"/>
      <c r="H22" s="666"/>
      <c r="I22" s="666"/>
      <c r="J22" s="666"/>
      <c r="K22" s="667"/>
    </row>
    <row r="23" spans="2:11" ht="15" customHeight="1" x14ac:dyDescent="0.3">
      <c r="B23" s="666"/>
      <c r="C23" s="666"/>
      <c r="D23" s="666"/>
      <c r="E23" s="666"/>
      <c r="F23" s="666"/>
      <c r="G23" s="666"/>
      <c r="H23" s="666"/>
      <c r="I23" s="666"/>
      <c r="J23" s="666"/>
      <c r="K23" s="667"/>
    </row>
    <row r="24" spans="2:11" ht="15" customHeight="1" x14ac:dyDescent="0.3">
      <c r="B24" s="666"/>
      <c r="C24" s="666"/>
      <c r="D24" s="666"/>
      <c r="E24" s="666"/>
      <c r="F24" s="666"/>
      <c r="G24" s="666"/>
      <c r="H24" s="666"/>
      <c r="I24" s="666"/>
      <c r="J24" s="666"/>
      <c r="K24" s="667"/>
    </row>
    <row r="25" spans="2:11" ht="15" customHeight="1" x14ac:dyDescent="0.3">
      <c r="B25" s="666"/>
      <c r="C25" s="666"/>
      <c r="D25" s="666"/>
      <c r="E25" s="666"/>
      <c r="F25" s="666"/>
      <c r="G25" s="666"/>
      <c r="H25" s="666"/>
      <c r="I25" s="666"/>
      <c r="J25" s="666"/>
      <c r="K25" s="667"/>
    </row>
    <row r="26" spans="2:11" ht="15" customHeight="1" x14ac:dyDescent="0.3">
      <c r="B26" s="666"/>
      <c r="C26" s="666"/>
      <c r="D26" s="666"/>
      <c r="E26" s="666"/>
      <c r="F26" s="666"/>
      <c r="G26" s="666"/>
      <c r="H26" s="666"/>
      <c r="I26" s="666"/>
      <c r="J26" s="666"/>
      <c r="K26" s="667"/>
    </row>
    <row r="27" spans="2:11" ht="15" customHeight="1" x14ac:dyDescent="0.3">
      <c r="B27" s="666"/>
      <c r="C27" s="666"/>
      <c r="D27" s="666"/>
      <c r="E27" s="666"/>
      <c r="F27" s="666"/>
      <c r="G27" s="666"/>
      <c r="H27" s="666"/>
      <c r="I27" s="666"/>
      <c r="J27" s="666"/>
      <c r="K27" s="667"/>
    </row>
    <row r="28" spans="2:11" ht="15" customHeight="1" x14ac:dyDescent="0.3">
      <c r="B28" s="666"/>
      <c r="C28" s="666"/>
      <c r="D28" s="666"/>
      <c r="E28" s="666"/>
      <c r="F28" s="666"/>
      <c r="G28" s="666"/>
      <c r="H28" s="666"/>
      <c r="I28" s="666"/>
      <c r="J28" s="666"/>
      <c r="K28" s="667"/>
    </row>
    <row r="29" spans="2:11" ht="15" customHeight="1" x14ac:dyDescent="0.3">
      <c r="B29" s="666"/>
      <c r="C29" s="666"/>
      <c r="D29" s="666"/>
      <c r="E29" s="666"/>
      <c r="F29" s="666"/>
      <c r="G29" s="666"/>
      <c r="H29" s="666"/>
      <c r="I29" s="666"/>
      <c r="J29" s="666"/>
      <c r="K29" s="667"/>
    </row>
    <row r="30" spans="2:11" ht="15" customHeight="1" x14ac:dyDescent="0.3">
      <c r="B30" s="666"/>
      <c r="C30" s="666"/>
      <c r="D30" s="666"/>
      <c r="E30" s="666"/>
      <c r="F30" s="666"/>
      <c r="G30" s="666"/>
      <c r="H30" s="666"/>
      <c r="I30" s="666"/>
      <c r="J30" s="666"/>
      <c r="K30" s="667"/>
    </row>
    <row r="31" spans="2:11" ht="15" customHeight="1" x14ac:dyDescent="0.3">
      <c r="B31" s="666"/>
      <c r="C31" s="666"/>
      <c r="D31" s="666"/>
      <c r="E31" s="666"/>
      <c r="F31" s="666"/>
      <c r="G31" s="666"/>
      <c r="H31" s="666"/>
      <c r="I31" s="666"/>
      <c r="J31" s="666"/>
      <c r="K31" s="667"/>
    </row>
    <row r="32" spans="2:11" ht="15" customHeight="1" x14ac:dyDescent="0.3">
      <c r="B32" s="666"/>
      <c r="C32" s="666"/>
      <c r="D32" s="666"/>
      <c r="E32" s="666"/>
      <c r="F32" s="666"/>
      <c r="G32" s="666"/>
      <c r="H32" s="666"/>
      <c r="I32" s="666"/>
      <c r="J32" s="666"/>
      <c r="K32" s="667"/>
    </row>
    <row r="33" spans="2:11" ht="15" customHeight="1" x14ac:dyDescent="0.3">
      <c r="B33" s="666"/>
      <c r="C33" s="666"/>
      <c r="D33" s="666"/>
      <c r="E33" s="666"/>
      <c r="F33" s="666"/>
      <c r="G33" s="666"/>
      <c r="H33" s="666"/>
      <c r="I33" s="666"/>
      <c r="J33" s="666"/>
      <c r="K33" s="667"/>
    </row>
    <row r="34" spans="2:11" ht="15" customHeight="1" x14ac:dyDescent="0.3">
      <c r="B34" s="666"/>
      <c r="C34" s="666"/>
      <c r="D34" s="666"/>
      <c r="E34" s="666"/>
      <c r="F34" s="666"/>
      <c r="G34" s="666"/>
      <c r="H34" s="666"/>
      <c r="I34" s="666"/>
      <c r="J34" s="666"/>
      <c r="K34" s="667"/>
    </row>
    <row r="35" spans="2:11" ht="15" customHeight="1" x14ac:dyDescent="0.3">
      <c r="B35" s="666"/>
      <c r="C35" s="666"/>
      <c r="D35" s="666"/>
      <c r="E35" s="666"/>
      <c r="F35" s="666"/>
      <c r="G35" s="666"/>
      <c r="H35" s="666"/>
      <c r="I35" s="666"/>
      <c r="J35" s="666"/>
      <c r="K35" s="667"/>
    </row>
    <row r="36" spans="2:11" ht="15" customHeight="1" x14ac:dyDescent="0.3">
      <c r="B36" s="666"/>
      <c r="C36" s="666"/>
      <c r="D36" s="666"/>
      <c r="E36" s="666"/>
      <c r="F36" s="666"/>
      <c r="G36" s="666"/>
      <c r="H36" s="666"/>
      <c r="I36" s="666"/>
      <c r="J36" s="666"/>
      <c r="K36" s="667"/>
    </row>
    <row r="37" spans="2:11" ht="18.75" customHeight="1" x14ac:dyDescent="0.4">
      <c r="B37" s="107"/>
      <c r="C37" s="108"/>
      <c r="D37" s="108"/>
      <c r="E37" s="107"/>
      <c r="F37" s="107"/>
      <c r="G37" s="107"/>
      <c r="H37" s="107"/>
      <c r="I37" s="107"/>
      <c r="J37" s="107"/>
      <c r="K37" s="107"/>
    </row>
    <row r="38" spans="2:11" ht="15" customHeight="1" x14ac:dyDescent="0.3">
      <c r="B38" s="668" t="s">
        <v>21</v>
      </c>
      <c r="C38" s="666"/>
      <c r="D38" s="666"/>
      <c r="E38" s="666"/>
      <c r="F38" s="666"/>
      <c r="G38" s="666"/>
      <c r="H38" s="666"/>
      <c r="I38" s="666"/>
      <c r="J38" s="666"/>
      <c r="K38" s="667"/>
    </row>
    <row r="39" spans="2:11" ht="15" customHeight="1" x14ac:dyDescent="0.3">
      <c r="B39" s="666"/>
      <c r="C39" s="666"/>
      <c r="D39" s="666"/>
      <c r="E39" s="666"/>
      <c r="F39" s="666"/>
      <c r="G39" s="666"/>
      <c r="H39" s="666"/>
      <c r="I39" s="666"/>
      <c r="J39" s="666"/>
      <c r="K39" s="667"/>
    </row>
    <row r="40" spans="2:11" ht="15.9" customHeight="1" x14ac:dyDescent="0.3">
      <c r="B40" s="669" t="s">
        <v>22</v>
      </c>
      <c r="C40" s="666"/>
      <c r="D40" s="666"/>
      <c r="E40" s="666"/>
      <c r="F40" s="666"/>
      <c r="G40" s="666"/>
      <c r="H40" s="666"/>
      <c r="I40" s="666"/>
      <c r="J40" s="666"/>
      <c r="K40" s="667"/>
    </row>
    <row r="41" spans="2:11" ht="15.9" customHeight="1" x14ac:dyDescent="0.3">
      <c r="B41" s="666"/>
      <c r="C41" s="666"/>
      <c r="D41" s="666"/>
      <c r="E41" s="666"/>
      <c r="F41" s="666"/>
      <c r="G41" s="666"/>
      <c r="H41" s="666"/>
      <c r="I41" s="666"/>
      <c r="J41" s="666"/>
      <c r="K41" s="667"/>
    </row>
    <row r="42" spans="2:11" ht="15.9" customHeight="1" x14ac:dyDescent="0.3">
      <c r="B42" s="666"/>
      <c r="C42" s="666"/>
      <c r="D42" s="666"/>
      <c r="E42" s="666"/>
      <c r="F42" s="666"/>
      <c r="G42" s="666"/>
      <c r="H42" s="666"/>
      <c r="I42" s="666"/>
      <c r="J42" s="666"/>
      <c r="K42" s="667"/>
    </row>
    <row r="43" spans="2:11" ht="15.9" customHeight="1" x14ac:dyDescent="0.3">
      <c r="B43" s="666"/>
      <c r="C43" s="666"/>
      <c r="D43" s="666"/>
      <c r="E43" s="666"/>
      <c r="F43" s="666"/>
      <c r="G43" s="666"/>
      <c r="H43" s="666"/>
      <c r="I43" s="666"/>
      <c r="J43" s="666"/>
      <c r="K43" s="667"/>
    </row>
    <row r="44" spans="2:11" ht="15.9" customHeight="1" x14ac:dyDescent="0.3">
      <c r="B44" s="666"/>
      <c r="C44" s="666"/>
      <c r="D44" s="666"/>
      <c r="E44" s="666"/>
      <c r="F44" s="666"/>
      <c r="G44" s="666"/>
      <c r="H44" s="666"/>
      <c r="I44" s="666"/>
      <c r="J44" s="666"/>
      <c r="K44" s="667"/>
    </row>
    <row r="45" spans="2:11" ht="15.9" customHeight="1" x14ac:dyDescent="0.3">
      <c r="B45" s="666"/>
      <c r="C45" s="666"/>
      <c r="D45" s="666"/>
      <c r="E45" s="666"/>
      <c r="F45" s="666"/>
      <c r="G45" s="666"/>
      <c r="H45" s="666"/>
      <c r="I45" s="666"/>
      <c r="J45" s="666"/>
      <c r="K45" s="667"/>
    </row>
    <row r="46" spans="2:11" ht="15.9" customHeight="1" x14ac:dyDescent="0.3">
      <c r="B46" s="666"/>
      <c r="C46" s="666"/>
      <c r="D46" s="666"/>
      <c r="E46" s="666"/>
      <c r="F46" s="666"/>
      <c r="G46" s="666"/>
      <c r="H46" s="666"/>
      <c r="I46" s="666"/>
      <c r="J46" s="666"/>
      <c r="K46" s="667"/>
    </row>
    <row r="47" spans="2:11" ht="15.9" customHeight="1" x14ac:dyDescent="0.3">
      <c r="B47" s="666"/>
      <c r="C47" s="666"/>
      <c r="D47" s="666"/>
      <c r="E47" s="666"/>
      <c r="F47" s="666"/>
      <c r="G47" s="666"/>
      <c r="H47" s="666"/>
      <c r="I47" s="666"/>
      <c r="J47" s="666"/>
      <c r="K47" s="667"/>
    </row>
    <row r="48" spans="2:11" ht="15.9" customHeight="1" x14ac:dyDescent="0.3">
      <c r="B48" s="666"/>
      <c r="C48" s="666"/>
      <c r="D48" s="666"/>
      <c r="E48" s="666"/>
      <c r="F48" s="666"/>
      <c r="G48" s="666"/>
      <c r="H48" s="666"/>
      <c r="I48" s="666"/>
      <c r="J48" s="666"/>
      <c r="K48" s="667"/>
    </row>
    <row r="49" spans="1:11" ht="15.9" customHeight="1" x14ac:dyDescent="0.3">
      <c r="B49" s="666"/>
      <c r="C49" s="666"/>
      <c r="D49" s="666"/>
      <c r="E49" s="666"/>
      <c r="F49" s="666"/>
      <c r="G49" s="666"/>
      <c r="H49" s="666"/>
      <c r="I49" s="666"/>
      <c r="J49" s="666"/>
      <c r="K49" s="667"/>
    </row>
    <row r="50" spans="1:11" ht="15.9" customHeight="1" x14ac:dyDescent="0.3">
      <c r="B50" s="666"/>
      <c r="C50" s="666"/>
      <c r="D50" s="666"/>
      <c r="E50" s="666"/>
      <c r="F50" s="666"/>
      <c r="G50" s="666"/>
      <c r="H50" s="666"/>
      <c r="I50" s="666"/>
      <c r="J50" s="666"/>
      <c r="K50" s="667"/>
    </row>
    <row r="53" spans="1:11" s="111" customFormat="1" hidden="1" x14ac:dyDescent="0.3">
      <c r="A53" s="106"/>
      <c r="B53" s="110"/>
      <c r="C53" s="110"/>
      <c r="D53" s="110"/>
      <c r="E53" s="110"/>
      <c r="F53" s="110"/>
      <c r="G53" s="110"/>
      <c r="H53" s="110"/>
      <c r="I53" s="110"/>
      <c r="J53" s="110"/>
    </row>
    <row r="54" spans="1:11" s="111" customFormat="1" hidden="1" x14ac:dyDescent="0.3">
      <c r="A54" s="106"/>
      <c r="B54" s="110"/>
      <c r="C54" s="110"/>
      <c r="D54" s="110"/>
      <c r="E54" s="110"/>
      <c r="F54" s="110"/>
      <c r="G54" s="110"/>
      <c r="H54" s="110"/>
      <c r="I54" s="110"/>
      <c r="J54" s="110"/>
    </row>
    <row r="56" spans="1:11" ht="18" hidden="1" customHeight="1" x14ac:dyDescent="0.4">
      <c r="B56" s="109"/>
      <c r="C56" s="109"/>
      <c r="D56" s="109"/>
      <c r="E56" s="109"/>
      <c r="F56" s="109"/>
      <c r="G56" s="109"/>
      <c r="H56" s="109"/>
      <c r="I56" s="109"/>
      <c r="J56" s="109"/>
    </row>
    <row r="57" spans="1:11" ht="18" hidden="1" customHeight="1" x14ac:dyDescent="0.4">
      <c r="B57" s="109"/>
      <c r="C57" s="109"/>
      <c r="D57" s="109"/>
      <c r="E57" s="109"/>
      <c r="F57" s="109"/>
      <c r="G57" s="109"/>
      <c r="H57" s="109"/>
      <c r="I57" s="109"/>
      <c r="J57" s="109"/>
    </row>
    <row r="58" spans="1:11" ht="18" hidden="1" customHeight="1" x14ac:dyDescent="0.4">
      <c r="B58" s="109"/>
      <c r="C58" s="109"/>
      <c r="D58" s="109"/>
      <c r="E58" s="109"/>
      <c r="F58" s="109"/>
      <c r="G58" s="109"/>
      <c r="H58" s="109"/>
      <c r="I58" s="109"/>
      <c r="J58" s="109"/>
    </row>
    <row r="59" spans="1:11" ht="18" hidden="1" customHeight="1" x14ac:dyDescent="0.4">
      <c r="B59" s="109"/>
      <c r="C59" s="109"/>
      <c r="D59" s="109"/>
      <c r="E59" s="109"/>
      <c r="F59" s="109"/>
      <c r="G59" s="109"/>
      <c r="H59" s="109"/>
      <c r="I59" s="109"/>
      <c r="J59" s="109"/>
    </row>
    <row r="60" spans="1:11" ht="18" hidden="1" customHeight="1" x14ac:dyDescent="0.4">
      <c r="B60" s="109"/>
      <c r="C60" s="109"/>
      <c r="D60" s="109"/>
      <c r="E60" s="109"/>
      <c r="F60" s="109"/>
      <c r="G60" s="109"/>
      <c r="H60" s="109"/>
      <c r="I60" s="109"/>
      <c r="J60" s="109"/>
    </row>
    <row r="61" spans="1:11" ht="18" hidden="1" customHeight="1" x14ac:dyDescent="0.4">
      <c r="B61" s="109"/>
      <c r="C61" s="109"/>
      <c r="D61" s="109"/>
      <c r="E61" s="109"/>
      <c r="F61" s="109"/>
      <c r="G61" s="109"/>
      <c r="H61" s="109"/>
      <c r="I61" s="109"/>
      <c r="J61" s="109"/>
    </row>
  </sheetData>
  <mergeCells count="4">
    <mergeCell ref="B8:K9"/>
    <mergeCell ref="B38:K39"/>
    <mergeCell ref="B40:K50"/>
    <mergeCell ref="B10:K36"/>
  </mergeCells>
  <hyperlinks>
    <hyperlink ref="B2" location="'Ética, riesgos y cumplimiento'!A1" display="Ética, gestión de riesgos y cumplimiento" xr:uid="{B751D15C-8F93-4E38-AAA0-4770F6675E4E}"/>
    <hyperlink ref="C2" location="'Presencia en el Mercado'!A1" display="Presencia en el Mercado" xr:uid="{2950C8B7-F3F0-439F-8F2E-CA8D9C7BD290}"/>
    <hyperlink ref="D2" location="'Cambio climático'!A1" display="Cambio climático" xr:uid="{60C494C1-2915-4FBD-8055-624D68E3EADF}"/>
    <hyperlink ref="E2" location="'Gestión hídrica'!A1" display="Gestión hídrica" xr:uid="{D81F04CA-24BD-4109-BB2A-D10C9A73799A}"/>
    <hyperlink ref="E1" location="Presentación!A1" display="Presentación" xr:uid="{D843ABD7-2ACE-455F-8E2D-04687A14C441}"/>
    <hyperlink ref="F1" location="'Compromiso con laSostenibilidad'!A1" display="Compromiso con la Sostenibilidad" xr:uid="{1E820BD5-8F62-4102-B08A-4C409937AC4C}"/>
    <hyperlink ref="G1" location="Materialidad!A1" display="Materialidad" xr:uid="{F97CE683-5BF7-4480-BB4D-B8F02E00BC73}"/>
    <hyperlink ref="F2" location="'Biodiversidad e impactos'!A1" display="Biodiversidad e impactos ecológicos" xr:uid="{3AE2CA5A-CCF3-45B7-8916-564FA5F852E9}"/>
    <hyperlink ref="G2" location="'Abastecimiento sostenible'!A1" display="Abastecimiento sostenible" xr:uid="{2354AFAF-17F0-4360-9607-B00345AE3820}"/>
    <hyperlink ref="H2" location="'Salud, seguridad y bienestar'!A1" display="Salud, seguridad y bienestar de los empleados" xr:uid="{ABD2A23F-DF57-4962-88BD-56633A6D40B2}"/>
    <hyperlink ref="I2" location="'Respeto, desarrollo y reconocim'!A1" display="Respeto, desarrollo y reconocimiento de las personas" xr:uid="{CA59D292-4689-4546-8AA1-346DF105C7E0}"/>
    <hyperlink ref="J2" location="'Calidad e inocuidad de alimento'!A1" display="Calidad e inocuidad de los alimentos" xr:uid="{0A193DC3-54BB-4C06-A63F-CC4AAEDB5255}"/>
    <hyperlink ref="K2" location="'Bienestar Animal'!A1" display="Bienestar Animal" xr:uid="{B7F6D14C-17BD-4FC7-AAE5-270DC8949ABE}"/>
    <hyperlink ref="D3" location="'Información adicional '!A1" display="Información adicional" xr:uid="{71FC824D-EBC1-4B0E-8CA6-B4C7E7CCA32E}"/>
    <hyperlink ref="E3" location="SARB!A1" display="SARB" xr:uid="{775CD14C-57F6-4ED1-B0A6-487E8B1C8F89}"/>
    <hyperlink ref="F3" location="Políticas!A1" display="Políticas" xr:uid="{43672E74-A816-4DA1-B3A2-7877FBA6C3CC}"/>
    <hyperlink ref="G3" location="'Índice GRI'!A1" display="Índice GRI" xr:uid="{AB5C3580-3CAA-4A5C-A0FB-D60D12ADA5EE}"/>
    <hyperlink ref="H3" location="'Índice SASB'!A1" display="Índice SASB" xr:uid="{C45D45DC-5B59-4E6D-A3F3-DD09BE44C05F}"/>
  </hyperlink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D7AC4-F85C-4828-820E-E3A93FE35F89}">
  <dimension ref="A1:XFC41"/>
  <sheetViews>
    <sheetView showGridLines="0" showRowColHeaders="0" zoomScale="50" zoomScaleNormal="50" workbookViewId="0">
      <pane ySplit="6" topLeftCell="A29" activePane="bottomLeft" state="frozen"/>
      <selection pane="bottomLeft" activeCell="G3" sqref="G3"/>
    </sheetView>
  </sheetViews>
  <sheetFormatPr defaultColWidth="0" defaultRowHeight="15" customHeight="1" zeroHeight="1" x14ac:dyDescent="0.4"/>
  <cols>
    <col min="1" max="1" width="9.109375" customWidth="1"/>
    <col min="2" max="11" width="30.6640625" customWidth="1"/>
    <col min="12" max="12" width="9.109375" style="112" customWidth="1"/>
    <col min="13" max="16382" width="9.44140625" style="112" hidden="1"/>
    <col min="16383" max="16383" width="3.33203125" style="112" hidden="1"/>
    <col min="16384" max="16384" width="5.33203125" style="112" hidden="1"/>
  </cols>
  <sheetData>
    <row r="1" spans="1:18" ht="50.1" customHeight="1" x14ac:dyDescent="0.4">
      <c r="A1" s="98"/>
      <c r="B1" s="99"/>
      <c r="C1" s="99"/>
      <c r="D1" s="99"/>
      <c r="E1" s="453" t="s">
        <v>1</v>
      </c>
      <c r="F1" s="453" t="s">
        <v>2</v>
      </c>
      <c r="G1" s="453" t="s">
        <v>3</v>
      </c>
      <c r="H1" s="99"/>
      <c r="I1" s="99"/>
      <c r="J1" s="99"/>
      <c r="K1" s="99"/>
      <c r="L1" s="98"/>
    </row>
    <row r="2" spans="1:18" ht="50.1" customHeight="1" x14ac:dyDescent="0.4">
      <c r="A2" s="98"/>
      <c r="B2" s="453" t="s">
        <v>4</v>
      </c>
      <c r="C2" s="453" t="s">
        <v>5</v>
      </c>
      <c r="D2" s="453" t="s">
        <v>6</v>
      </c>
      <c r="E2" s="453" t="s">
        <v>7</v>
      </c>
      <c r="F2" s="453" t="s">
        <v>8</v>
      </c>
      <c r="G2" s="453" t="s">
        <v>9</v>
      </c>
      <c r="H2" s="453" t="s">
        <v>10</v>
      </c>
      <c r="I2" s="453" t="s">
        <v>11</v>
      </c>
      <c r="J2" s="453" t="s">
        <v>12</v>
      </c>
      <c r="K2" s="453" t="s">
        <v>13</v>
      </c>
      <c r="L2" s="98"/>
    </row>
    <row r="3" spans="1:18" ht="50.1" customHeight="1" x14ac:dyDescent="0.4">
      <c r="A3" s="98"/>
      <c r="B3" s="100"/>
      <c r="C3" s="100"/>
      <c r="D3" s="100" t="s">
        <v>14</v>
      </c>
      <c r="E3" s="100" t="s">
        <v>15</v>
      </c>
      <c r="F3" s="100" t="s">
        <v>16</v>
      </c>
      <c r="G3" s="100" t="s">
        <v>17</v>
      </c>
      <c r="H3" s="100" t="s">
        <v>18</v>
      </c>
      <c r="I3" s="101"/>
      <c r="J3" s="101"/>
      <c r="K3" s="98"/>
      <c r="L3" s="98"/>
    </row>
    <row r="4" spans="1:18" s="102" customFormat="1" ht="5.0999999999999996" customHeight="1" x14ac:dyDescent="0.3"/>
    <row r="5" spans="1:18" customFormat="1" ht="15" customHeight="1" x14ac:dyDescent="0.3"/>
    <row r="6" spans="1:18" ht="39.9" customHeight="1" x14ac:dyDescent="0.4">
      <c r="A6" s="113"/>
      <c r="B6" s="104" t="s">
        <v>3</v>
      </c>
      <c r="C6" s="114"/>
      <c r="D6" s="114"/>
      <c r="E6" s="114"/>
      <c r="F6" s="114"/>
      <c r="G6" s="114"/>
      <c r="H6" s="114"/>
      <c r="I6" s="114"/>
      <c r="J6" s="114"/>
      <c r="K6" s="114"/>
      <c r="L6" s="114"/>
    </row>
    <row r="7" spans="1:18" s="118" customFormat="1" ht="39.9" customHeight="1" x14ac:dyDescent="0.3">
      <c r="A7" s="115"/>
      <c r="B7" s="116" t="s">
        <v>23</v>
      </c>
      <c r="C7" s="117"/>
      <c r="E7" s="119"/>
      <c r="F7" s="119"/>
      <c r="G7" s="119"/>
      <c r="H7" s="119"/>
      <c r="I7" s="119"/>
      <c r="J7" s="119"/>
      <c r="K7" s="119"/>
      <c r="L7" s="119"/>
      <c r="M7" s="119"/>
      <c r="N7" s="119"/>
      <c r="O7" s="119"/>
      <c r="P7" s="119"/>
      <c r="Q7" s="119"/>
      <c r="R7" s="119"/>
    </row>
    <row r="8" spans="1:18" ht="20.100000000000001" customHeight="1" x14ac:dyDescent="0.4">
      <c r="A8" s="120"/>
      <c r="B8" s="121" t="s">
        <v>24</v>
      </c>
      <c r="C8" s="122"/>
      <c r="D8" s="123"/>
      <c r="E8" s="124"/>
      <c r="F8" s="124"/>
      <c r="G8" s="124"/>
      <c r="H8" s="124"/>
      <c r="I8" s="124"/>
      <c r="J8" s="124"/>
      <c r="K8" s="33"/>
      <c r="L8" s="125"/>
      <c r="M8" s="125"/>
      <c r="N8" s="125"/>
      <c r="O8" s="125"/>
      <c r="P8" s="125"/>
      <c r="Q8" s="125"/>
      <c r="R8" s="125"/>
    </row>
    <row r="9" spans="1:18" ht="65.099999999999994" customHeight="1" x14ac:dyDescent="0.4">
      <c r="A9" s="120"/>
      <c r="B9" s="673" t="s">
        <v>25</v>
      </c>
      <c r="C9" s="673"/>
      <c r="D9" s="673"/>
      <c r="E9" s="673"/>
      <c r="F9" s="673"/>
      <c r="G9" s="673"/>
      <c r="H9" s="673"/>
      <c r="I9" s="673"/>
      <c r="J9" s="673"/>
      <c r="K9" s="33"/>
      <c r="L9" s="125"/>
      <c r="M9" s="125"/>
      <c r="N9" s="125"/>
      <c r="O9" s="125"/>
      <c r="P9" s="125"/>
      <c r="Q9" s="125"/>
      <c r="R9" s="125"/>
    </row>
    <row r="10" spans="1:18" ht="55.2" customHeight="1" x14ac:dyDescent="0.4">
      <c r="A10" s="126"/>
      <c r="B10" s="674" t="s">
        <v>26</v>
      </c>
      <c r="C10" s="674"/>
      <c r="D10" s="674"/>
      <c r="E10" s="674"/>
      <c r="F10" s="674"/>
      <c r="G10" s="674"/>
      <c r="H10" s="674"/>
      <c r="I10" s="674"/>
      <c r="J10" s="674"/>
      <c r="K10" s="33"/>
      <c r="L10" s="125"/>
      <c r="M10" s="125"/>
      <c r="N10" s="125"/>
      <c r="O10" s="125"/>
      <c r="P10" s="125"/>
      <c r="Q10" s="125"/>
      <c r="R10" s="125"/>
    </row>
    <row r="11" spans="1:18" s="128" customFormat="1" ht="30" customHeight="1" x14ac:dyDescent="0.4">
      <c r="A11" s="115"/>
      <c r="B11" s="116" t="s">
        <v>27</v>
      </c>
      <c r="C11" s="117"/>
      <c r="D11" s="118"/>
      <c r="E11" s="119"/>
      <c r="F11" s="119"/>
      <c r="G11" s="119"/>
      <c r="H11" s="119"/>
      <c r="I11" s="119"/>
      <c r="J11" s="119"/>
      <c r="K11" s="119"/>
      <c r="L11" s="127"/>
      <c r="M11" s="127"/>
      <c r="N11" s="127"/>
      <c r="O11" s="127"/>
      <c r="P11" s="127"/>
      <c r="Q11" s="127"/>
      <c r="R11" s="127"/>
    </row>
    <row r="12" spans="1:18" s="134" customFormat="1" ht="20.100000000000001" customHeight="1" x14ac:dyDescent="0.4">
      <c r="A12" s="129"/>
      <c r="B12" s="130"/>
      <c r="C12" s="130"/>
      <c r="D12" s="130"/>
      <c r="E12" s="130"/>
      <c r="F12" s="130"/>
      <c r="G12" s="130"/>
      <c r="H12" s="130"/>
      <c r="I12" s="130"/>
      <c r="J12" s="131"/>
      <c r="K12" s="132"/>
      <c r="L12" s="133"/>
      <c r="M12" s="133"/>
      <c r="N12" s="133"/>
      <c r="O12" s="133"/>
      <c r="P12" s="133"/>
      <c r="Q12" s="133"/>
      <c r="R12" s="133"/>
    </row>
    <row r="13" spans="1:18" s="139" customFormat="1" ht="20.100000000000001" customHeight="1" x14ac:dyDescent="0.4">
      <c r="A13" s="135"/>
      <c r="B13" s="634" t="s">
        <v>28</v>
      </c>
      <c r="C13" s="136"/>
      <c r="D13" s="137"/>
      <c r="E13" s="49"/>
      <c r="F13" s="49"/>
      <c r="G13" s="49"/>
      <c r="H13" s="49"/>
      <c r="I13" s="49"/>
      <c r="J13" s="49"/>
      <c r="K13" s="93"/>
      <c r="L13" s="138"/>
      <c r="M13" s="138"/>
      <c r="N13" s="138"/>
      <c r="O13" s="138"/>
      <c r="P13" s="138"/>
      <c r="Q13" s="138"/>
      <c r="R13" s="138"/>
    </row>
    <row r="14" spans="1:18" s="139" customFormat="1" ht="20.100000000000001" customHeight="1" x14ac:dyDescent="0.4">
      <c r="A14" s="135"/>
      <c r="B14" s="634" t="s">
        <v>29</v>
      </c>
      <c r="C14" s="136"/>
      <c r="D14" s="137"/>
      <c r="E14" s="49"/>
      <c r="F14" s="49"/>
      <c r="G14" s="49"/>
      <c r="H14" s="49"/>
      <c r="I14" s="49"/>
      <c r="J14" s="49"/>
      <c r="K14" s="93"/>
      <c r="L14" s="138"/>
      <c r="M14" s="138"/>
      <c r="N14" s="138"/>
      <c r="O14" s="138"/>
      <c r="P14" s="138"/>
      <c r="Q14" s="138"/>
      <c r="R14" s="138"/>
    </row>
    <row r="15" spans="1:18" s="139" customFormat="1" ht="20.100000000000001" customHeight="1" x14ac:dyDescent="0.4">
      <c r="A15" s="135"/>
      <c r="B15" s="634" t="s">
        <v>30</v>
      </c>
      <c r="C15" s="136"/>
      <c r="D15" s="137"/>
      <c r="E15" s="49"/>
      <c r="F15" s="49"/>
      <c r="G15" s="49"/>
      <c r="H15" s="49"/>
      <c r="I15" s="49"/>
      <c r="J15" s="49"/>
      <c r="K15" s="93"/>
      <c r="L15" s="138"/>
      <c r="M15" s="138"/>
      <c r="N15" s="138"/>
      <c r="O15" s="138"/>
      <c r="P15" s="138"/>
      <c r="Q15" s="138"/>
      <c r="R15" s="138"/>
    </row>
    <row r="16" spans="1:18" s="139" customFormat="1" ht="20.100000000000001" customHeight="1" x14ac:dyDescent="0.4">
      <c r="A16" s="135"/>
      <c r="B16" s="635" t="s">
        <v>31</v>
      </c>
      <c r="C16" s="136"/>
      <c r="D16" s="137"/>
      <c r="E16" s="49"/>
      <c r="F16" s="49"/>
      <c r="G16" s="49"/>
      <c r="H16" s="49"/>
      <c r="I16" s="49"/>
      <c r="J16" s="49"/>
      <c r="K16" s="93"/>
      <c r="L16" s="138"/>
      <c r="M16" s="138"/>
      <c r="N16" s="138"/>
      <c r="O16" s="138"/>
      <c r="P16" s="138"/>
      <c r="Q16" s="138"/>
      <c r="R16" s="138"/>
    </row>
    <row r="17" spans="1:18" s="139" customFormat="1" ht="18" x14ac:dyDescent="0.4">
      <c r="A17" s="135"/>
      <c r="B17" s="677" t="s">
        <v>32</v>
      </c>
      <c r="C17" s="678"/>
      <c r="D17" s="678"/>
      <c r="E17" s="678"/>
      <c r="F17" s="678"/>
      <c r="G17" s="678"/>
      <c r="H17" s="678"/>
      <c r="I17" s="678"/>
      <c r="J17" s="678"/>
      <c r="K17" s="93"/>
      <c r="L17" s="138"/>
      <c r="M17" s="138"/>
      <c r="N17" s="138"/>
      <c r="O17" s="138"/>
      <c r="P17" s="138"/>
      <c r="Q17" s="138"/>
      <c r="R17" s="138"/>
    </row>
    <row r="18" spans="1:18" s="139" customFormat="1" ht="20.100000000000001" customHeight="1" x14ac:dyDescent="0.4">
      <c r="A18" s="135"/>
      <c r="B18" s="636" t="s">
        <v>33</v>
      </c>
      <c r="C18" s="136"/>
      <c r="D18" s="137"/>
      <c r="E18" s="49"/>
      <c r="F18" s="49"/>
      <c r="G18" s="49"/>
      <c r="H18" s="49"/>
      <c r="I18" s="49"/>
      <c r="J18" s="49"/>
      <c r="K18" s="93"/>
      <c r="L18" s="138"/>
      <c r="M18" s="138"/>
      <c r="N18" s="138"/>
      <c r="O18" s="138"/>
      <c r="P18" s="138"/>
      <c r="Q18" s="138"/>
      <c r="R18" s="138"/>
    </row>
    <row r="19" spans="1:18" s="139" customFormat="1" ht="20.100000000000001" customHeight="1" x14ac:dyDescent="0.4">
      <c r="A19" s="135"/>
      <c r="B19" s="130"/>
      <c r="C19" s="136"/>
      <c r="D19" s="137"/>
      <c r="E19" s="49"/>
      <c r="F19" s="49"/>
      <c r="G19" s="49"/>
      <c r="H19" s="49"/>
      <c r="I19" s="49"/>
      <c r="J19" s="49"/>
      <c r="K19" s="93"/>
      <c r="L19" s="138"/>
      <c r="M19" s="138"/>
      <c r="N19" s="138"/>
      <c r="O19" s="138"/>
      <c r="P19" s="138"/>
      <c r="Q19" s="138"/>
      <c r="R19" s="138"/>
    </row>
    <row r="20" spans="1:18" ht="20.100000000000001" customHeight="1" x14ac:dyDescent="0.4">
      <c r="A20" s="23"/>
      <c r="B20" s="121" t="s">
        <v>34</v>
      </c>
      <c r="C20" s="122"/>
      <c r="D20" s="123"/>
      <c r="E20" s="124"/>
      <c r="F20" s="124"/>
      <c r="G20" s="124"/>
      <c r="H20" s="124"/>
      <c r="I20" s="124"/>
      <c r="J20" s="124"/>
    </row>
    <row r="21" spans="1:18" ht="52.5" customHeight="1" x14ac:dyDescent="0.4">
      <c r="A21" s="23"/>
      <c r="B21" s="140" t="s">
        <v>35</v>
      </c>
      <c r="C21" s="140" t="s">
        <v>36</v>
      </c>
      <c r="D21" s="675" t="s">
        <v>37</v>
      </c>
      <c r="E21" s="675"/>
      <c r="F21" s="179" t="s">
        <v>38</v>
      </c>
      <c r="G21" s="675" t="s">
        <v>39</v>
      </c>
      <c r="H21" s="675"/>
      <c r="I21" s="675" t="s">
        <v>40</v>
      </c>
      <c r="J21" s="675"/>
    </row>
    <row r="22" spans="1:18" ht="72" x14ac:dyDescent="0.4">
      <c r="A22" s="680"/>
      <c r="B22" s="686" t="s">
        <v>41</v>
      </c>
      <c r="C22" s="141" t="s">
        <v>7</v>
      </c>
      <c r="D22" s="687" t="s">
        <v>42</v>
      </c>
      <c r="E22" s="687"/>
      <c r="F22" s="329" t="s">
        <v>43</v>
      </c>
      <c r="G22" s="687" t="s">
        <v>44</v>
      </c>
      <c r="H22" s="687"/>
      <c r="I22" s="688" t="s">
        <v>45</v>
      </c>
      <c r="J22" s="688"/>
    </row>
    <row r="23" spans="1:18" ht="108" x14ac:dyDescent="0.4">
      <c r="A23" s="680"/>
      <c r="B23" s="686"/>
      <c r="C23" s="142" t="s">
        <v>9</v>
      </c>
      <c r="D23" s="672" t="s">
        <v>46</v>
      </c>
      <c r="E23" s="672"/>
      <c r="F23" s="143" t="s">
        <v>47</v>
      </c>
      <c r="G23" s="671" t="s">
        <v>48</v>
      </c>
      <c r="H23" s="671"/>
      <c r="I23" s="672" t="s">
        <v>49</v>
      </c>
      <c r="J23" s="672"/>
    </row>
    <row r="24" spans="1:18" ht="129.75" customHeight="1" x14ac:dyDescent="0.4">
      <c r="A24" s="680"/>
      <c r="B24" s="686"/>
      <c r="C24" s="142" t="s">
        <v>50</v>
      </c>
      <c r="D24" s="672" t="s">
        <v>51</v>
      </c>
      <c r="E24" s="672"/>
      <c r="F24" s="145" t="s">
        <v>52</v>
      </c>
      <c r="G24" s="671" t="s">
        <v>53</v>
      </c>
      <c r="H24" s="671"/>
      <c r="I24" s="676" t="s">
        <v>54</v>
      </c>
      <c r="J24" s="676"/>
    </row>
    <row r="25" spans="1:18" ht="126" x14ac:dyDescent="0.4">
      <c r="A25" s="680"/>
      <c r="B25" s="686"/>
      <c r="C25" s="144" t="s">
        <v>6</v>
      </c>
      <c r="D25" s="671" t="s">
        <v>55</v>
      </c>
      <c r="E25" s="671"/>
      <c r="F25" s="624" t="s">
        <v>56</v>
      </c>
      <c r="G25" s="679" t="s">
        <v>57</v>
      </c>
      <c r="H25" s="679"/>
      <c r="I25" s="679" t="s">
        <v>58</v>
      </c>
      <c r="J25" s="679"/>
    </row>
    <row r="26" spans="1:18" ht="108" x14ac:dyDescent="0.4">
      <c r="A26" s="680"/>
      <c r="B26" s="681" t="s">
        <v>59</v>
      </c>
      <c r="C26" s="146" t="s">
        <v>10</v>
      </c>
      <c r="D26" s="683" t="s">
        <v>60</v>
      </c>
      <c r="E26" s="683"/>
      <c r="F26" s="147" t="s">
        <v>61</v>
      </c>
      <c r="G26" s="683" t="s">
        <v>62</v>
      </c>
      <c r="H26" s="683"/>
      <c r="I26" s="684" t="s">
        <v>63</v>
      </c>
      <c r="J26" s="684"/>
    </row>
    <row r="27" spans="1:18" ht="96.75" customHeight="1" x14ac:dyDescent="0.4">
      <c r="A27" s="680"/>
      <c r="B27" s="682"/>
      <c r="C27" s="148" t="s">
        <v>11</v>
      </c>
      <c r="D27" s="685" t="s">
        <v>64</v>
      </c>
      <c r="E27" s="685"/>
      <c r="F27" s="149" t="s">
        <v>65</v>
      </c>
      <c r="G27" s="689" t="s">
        <v>66</v>
      </c>
      <c r="H27" s="689"/>
      <c r="I27" s="690" t="s">
        <v>67</v>
      </c>
      <c r="J27" s="690"/>
    </row>
    <row r="28" spans="1:18" ht="90" x14ac:dyDescent="0.4">
      <c r="A28" s="680"/>
      <c r="B28" s="681" t="s">
        <v>68</v>
      </c>
      <c r="C28" s="146" t="s">
        <v>12</v>
      </c>
      <c r="D28" s="683" t="s">
        <v>69</v>
      </c>
      <c r="E28" s="683"/>
      <c r="F28" s="147" t="s">
        <v>70</v>
      </c>
      <c r="G28" s="691" t="s">
        <v>71</v>
      </c>
      <c r="H28" s="691"/>
      <c r="I28" s="691" t="s">
        <v>72</v>
      </c>
      <c r="J28" s="691"/>
    </row>
    <row r="29" spans="1:18" ht="147.9" customHeight="1" x14ac:dyDescent="0.4">
      <c r="A29" s="680"/>
      <c r="B29" s="682"/>
      <c r="C29" s="150" t="s">
        <v>73</v>
      </c>
      <c r="D29" s="692" t="s">
        <v>74</v>
      </c>
      <c r="E29" s="692"/>
      <c r="F29" s="151" t="s">
        <v>75</v>
      </c>
      <c r="G29" s="690" t="s">
        <v>76</v>
      </c>
      <c r="H29" s="690"/>
      <c r="I29" s="692" t="s">
        <v>77</v>
      </c>
      <c r="J29" s="692"/>
    </row>
    <row r="30" spans="1:18" ht="108" x14ac:dyDescent="0.4">
      <c r="A30" s="680"/>
      <c r="B30" s="681" t="s">
        <v>78</v>
      </c>
      <c r="C30" s="146" t="s">
        <v>5</v>
      </c>
      <c r="D30" s="683" t="s">
        <v>79</v>
      </c>
      <c r="E30" s="683"/>
      <c r="F30" s="147" t="s">
        <v>80</v>
      </c>
      <c r="G30" s="691" t="s">
        <v>81</v>
      </c>
      <c r="H30" s="691"/>
      <c r="I30" s="684" t="s">
        <v>82</v>
      </c>
      <c r="J30" s="684"/>
    </row>
    <row r="31" spans="1:18" ht="108" x14ac:dyDescent="0.4">
      <c r="A31" s="680"/>
      <c r="B31" s="682"/>
      <c r="C31" s="148" t="s">
        <v>4</v>
      </c>
      <c r="D31" s="685" t="s">
        <v>83</v>
      </c>
      <c r="E31" s="685"/>
      <c r="F31" s="149" t="s">
        <v>84</v>
      </c>
      <c r="G31" s="689" t="s">
        <v>85</v>
      </c>
      <c r="H31" s="689"/>
      <c r="I31" s="692" t="s">
        <v>86</v>
      </c>
      <c r="J31" s="692"/>
    </row>
    <row r="32" spans="1:18" ht="15" customHeight="1" x14ac:dyDescent="0.4"/>
    <row r="33" spans="1:11" ht="16.8" hidden="1" x14ac:dyDescent="0.4"/>
    <row r="34" spans="1:11" ht="16.5" hidden="1" customHeight="1" x14ac:dyDescent="0.4"/>
    <row r="35" spans="1:11" ht="16.8" hidden="1" x14ac:dyDescent="0.4">
      <c r="A35" s="152"/>
    </row>
    <row r="36" spans="1:11" s="51" customFormat="1" ht="16.8" hidden="1" x14ac:dyDescent="0.4">
      <c r="A36" s="152"/>
      <c r="B36"/>
      <c r="C36"/>
      <c r="D36"/>
      <c r="E36"/>
      <c r="F36"/>
      <c r="G36"/>
      <c r="H36"/>
      <c r="I36"/>
      <c r="J36"/>
      <c r="K36"/>
    </row>
    <row r="37" spans="1:11" s="51" customFormat="1" ht="16.8" hidden="1" x14ac:dyDescent="0.4">
      <c r="A37"/>
      <c r="B37"/>
      <c r="C37"/>
      <c r="D37"/>
      <c r="E37"/>
      <c r="F37"/>
      <c r="G37"/>
      <c r="H37"/>
      <c r="I37"/>
      <c r="J37"/>
      <c r="K37"/>
    </row>
    <row r="38" spans="1:11" s="51" customFormat="1" ht="16.8" hidden="1" x14ac:dyDescent="0.4">
      <c r="A38"/>
      <c r="B38"/>
      <c r="C38"/>
      <c r="D38"/>
      <c r="E38"/>
      <c r="F38"/>
      <c r="G38"/>
      <c r="H38"/>
      <c r="I38"/>
      <c r="J38"/>
      <c r="K38"/>
    </row>
    <row r="39" spans="1:11" ht="16.8" hidden="1" x14ac:dyDescent="0.4"/>
    <row r="40" spans="1:11" ht="16.8" hidden="1" x14ac:dyDescent="0.4"/>
    <row r="41" spans="1:11" ht="15" customHeight="1" x14ac:dyDescent="0.4"/>
  </sheetData>
  <mergeCells count="44">
    <mergeCell ref="A30:A31"/>
    <mergeCell ref="B30:B31"/>
    <mergeCell ref="D30:E30"/>
    <mergeCell ref="G30:H30"/>
    <mergeCell ref="I30:J30"/>
    <mergeCell ref="D31:E31"/>
    <mergeCell ref="G31:H31"/>
    <mergeCell ref="I31:J31"/>
    <mergeCell ref="I27:J27"/>
    <mergeCell ref="A28:A29"/>
    <mergeCell ref="B28:B29"/>
    <mergeCell ref="D28:E28"/>
    <mergeCell ref="G28:H28"/>
    <mergeCell ref="I28:J28"/>
    <mergeCell ref="D29:E29"/>
    <mergeCell ref="G29:H29"/>
    <mergeCell ref="I29:J29"/>
    <mergeCell ref="D25:E25"/>
    <mergeCell ref="G25:H25"/>
    <mergeCell ref="I25:J25"/>
    <mergeCell ref="A26:A27"/>
    <mergeCell ref="B26:B27"/>
    <mergeCell ref="D26:E26"/>
    <mergeCell ref="G26:H26"/>
    <mergeCell ref="I26:J26"/>
    <mergeCell ref="D27:E27"/>
    <mergeCell ref="A22:A25"/>
    <mergeCell ref="B22:B25"/>
    <mergeCell ref="D22:E22"/>
    <mergeCell ref="G22:H22"/>
    <mergeCell ref="I22:J22"/>
    <mergeCell ref="D23:E23"/>
    <mergeCell ref="G27:H27"/>
    <mergeCell ref="G23:H23"/>
    <mergeCell ref="I23:J23"/>
    <mergeCell ref="D24:E24"/>
    <mergeCell ref="G24:H24"/>
    <mergeCell ref="B9:J9"/>
    <mergeCell ref="B10:J10"/>
    <mergeCell ref="D21:E21"/>
    <mergeCell ref="G21:H21"/>
    <mergeCell ref="I21:J21"/>
    <mergeCell ref="I24:J24"/>
    <mergeCell ref="B17:J17"/>
  </mergeCells>
  <hyperlinks>
    <hyperlink ref="B2" location="'Ética, riesgos y cumplimiento'!A1" display="Ética, gestión de riesgos y cumplimiento" xr:uid="{F109A958-6038-4C47-B38D-6C8EF975722B}"/>
    <hyperlink ref="C2" location="'Presencia en el Mercado'!A1" display="Presencia en el Mercado" xr:uid="{190B4C45-F640-4113-9D46-C3F0E02C3D6A}"/>
    <hyperlink ref="D2" location="'Cambio climático'!A1" display="Cambio climático" xr:uid="{EC6F9E36-14DB-45FC-8CB4-F582BBE21F7F}"/>
    <hyperlink ref="E2" location="'Gestión hídrica'!A1" display="Gestión hídrica" xr:uid="{9771D65C-28EC-48A2-BE1D-AB0554A578C3}"/>
    <hyperlink ref="E1" location="Presentación!A1" display="Presentación" xr:uid="{887C45BD-9572-4AF4-A865-201035C16EBA}"/>
    <hyperlink ref="F1" location="'Compromiso con laSostenibilidad'!A1" display="Compromiso con la Sostenibilidad" xr:uid="{3992D205-953B-450A-93BA-73AD2C560844}"/>
    <hyperlink ref="G1" location="Materialidad!A1" display="Materialidad" xr:uid="{E31708F4-8D11-4463-96E8-308509736590}"/>
    <hyperlink ref="F2" location="'Biodiversidad e impactos'!A1" display="Biodiversidad e impactos ecológicos" xr:uid="{9E71B7F8-07CC-4650-B229-4FA93C471F45}"/>
    <hyperlink ref="G2" location="'Abastecimiento sostenible'!A1" display="Abastecimiento sostenible" xr:uid="{9A44230A-1096-4333-8BA7-338C503D4127}"/>
    <hyperlink ref="H2" location="'Salud, seguridad y bienestar'!A1" display="Salud, seguridad y bienestar de los empleados" xr:uid="{68547B80-AC44-44C9-A22E-B5D95F094B8B}"/>
    <hyperlink ref="I2" location="'Respeto, desarrollo y reconocim'!A1" display="Respeto, desarrollo y reconocimiento de las personas" xr:uid="{11741C4A-5334-4F95-869F-769D0FDE3A31}"/>
    <hyperlink ref="J2" location="'Calidad e inocuidad de alimento'!A1" display="Calidad e inocuidad de los alimentos" xr:uid="{DFD28017-DBA0-4E4E-94DF-F9EF5B84870B}"/>
    <hyperlink ref="K2" location="'Bienestar Animal'!A1" display="Bienestar Animal" xr:uid="{3636E9F5-25FC-4A9A-BEA2-4853C4B237CE}"/>
    <hyperlink ref="D3" location="'Información adicional '!A1" display="Información adicional" xr:uid="{782D7DCD-6896-4B78-B235-7BA1EEA7A398}"/>
    <hyperlink ref="E3" location="SARB!A1" display="SARB" xr:uid="{A80322BD-4598-4006-8091-EA0026E85569}"/>
    <hyperlink ref="F3" location="Políticas!A1" display="Políticas" xr:uid="{DC9FE8B0-1115-4E77-B7BE-E3ABD6A3DDB7}"/>
    <hyperlink ref="G3" location="'Índice GRI'!A1" display="Índice GRI" xr:uid="{BD84B2C9-9F8C-4C67-AB4B-1526F3BF9114}"/>
    <hyperlink ref="H3" location="'Índice SASB'!A1" display="Índice SASB" xr:uid="{213FACE4-BC67-459D-9A5E-560452127D6F}"/>
  </hyperlinks>
  <pageMargins left="0.511811024" right="0.511811024" top="0.78740157499999996" bottom="0.78740157499999996" header="0.31496062000000002" footer="0.31496062000000002"/>
  <pageSetup paperSize="9" orientation="portrait" horizontalDpi="1200" verticalDpi="1200"/>
  <headerFooter>
    <oddFooter>&amp;L_x000D_&amp;1#&amp;"Calibri"&amp;10&amp;K000000 Público</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34C96-FFCE-426E-ABE7-0BCB2FAAB8DC}">
  <sheetPr>
    <pageSetUpPr fitToPage="1"/>
  </sheetPr>
  <dimension ref="A1:XFC53"/>
  <sheetViews>
    <sheetView showGridLines="0" showRowColHeaders="0" zoomScale="50" zoomScaleNormal="50" workbookViewId="0">
      <pane ySplit="6" topLeftCell="A7" activePane="bottomLeft" state="frozen"/>
      <selection pane="bottomLeft" activeCell="I16" sqref="I16:J16"/>
    </sheetView>
  </sheetViews>
  <sheetFormatPr defaultColWidth="0" defaultRowHeight="31.5" customHeight="1" zeroHeight="1" x14ac:dyDescent="0.4"/>
  <cols>
    <col min="1" max="1" width="9.109375" style="112" customWidth="1"/>
    <col min="2" max="2" width="27" style="112" customWidth="1"/>
    <col min="3" max="3" width="35.6640625" style="112" customWidth="1"/>
    <col min="4" max="4" width="36.33203125" style="112" customWidth="1"/>
    <col min="5" max="8" width="30.6640625" style="112" customWidth="1"/>
    <col min="9" max="9" width="32.88671875" style="112" customWidth="1"/>
    <col min="10" max="11" width="30.6640625" style="112" customWidth="1"/>
    <col min="12" max="12" width="9.109375" style="112" customWidth="1"/>
    <col min="13" max="16382" width="9.44140625" style="112" hidden="1" bestFit="1" customWidth="1"/>
    <col min="16383" max="16383" width="3.33203125" style="112" hidden="1" bestFit="1" customWidth="1"/>
    <col min="16384" max="16384" width="5.33203125" style="112" hidden="1" bestFit="1" customWidth="1"/>
  </cols>
  <sheetData>
    <row r="1" spans="1:18" ht="50.1" customHeight="1" x14ac:dyDescent="0.4">
      <c r="A1" s="98"/>
      <c r="B1" s="99"/>
      <c r="C1" s="99"/>
      <c r="D1" s="99"/>
      <c r="E1" s="453" t="s">
        <v>1</v>
      </c>
      <c r="F1" s="453" t="s">
        <v>2</v>
      </c>
      <c r="G1" s="453" t="s">
        <v>3</v>
      </c>
      <c r="H1" s="99"/>
      <c r="I1" s="99"/>
      <c r="J1" s="99"/>
      <c r="K1" s="99"/>
      <c r="L1" s="98"/>
    </row>
    <row r="2" spans="1:18" ht="50.1" customHeight="1" x14ac:dyDescent="0.4">
      <c r="A2" s="98"/>
      <c r="B2" s="453" t="s">
        <v>4</v>
      </c>
      <c r="C2" s="453" t="s">
        <v>5</v>
      </c>
      <c r="D2" s="453" t="s">
        <v>6</v>
      </c>
      <c r="E2" s="453" t="s">
        <v>7</v>
      </c>
      <c r="F2" s="453" t="s">
        <v>8</v>
      </c>
      <c r="G2" s="453" t="s">
        <v>9</v>
      </c>
      <c r="H2" s="453" t="s">
        <v>10</v>
      </c>
      <c r="I2" s="453" t="s">
        <v>11</v>
      </c>
      <c r="J2" s="453" t="s">
        <v>12</v>
      </c>
      <c r="K2" s="453" t="s">
        <v>13</v>
      </c>
      <c r="L2" s="98"/>
    </row>
    <row r="3" spans="1:18" ht="50.1" customHeight="1" x14ac:dyDescent="0.4">
      <c r="A3" s="98"/>
      <c r="B3" s="100"/>
      <c r="C3" s="100"/>
      <c r="D3" s="100" t="s">
        <v>14</v>
      </c>
      <c r="E3" s="100" t="s">
        <v>15</v>
      </c>
      <c r="F3" s="100" t="s">
        <v>16</v>
      </c>
      <c r="G3" s="100" t="s">
        <v>17</v>
      </c>
      <c r="H3" s="100" t="s">
        <v>18</v>
      </c>
      <c r="I3" s="101"/>
      <c r="J3" s="101"/>
      <c r="K3" s="98"/>
      <c r="L3" s="98"/>
    </row>
    <row r="4" spans="1:18" s="102" customFormat="1" ht="4.5" customHeight="1" x14ac:dyDescent="0.3"/>
    <row r="5" spans="1:18" ht="15" customHeight="1" x14ac:dyDescent="0.4">
      <c r="A5"/>
      <c r="B5"/>
      <c r="C5"/>
      <c r="D5"/>
      <c r="E5"/>
      <c r="F5"/>
      <c r="G5"/>
      <c r="H5"/>
      <c r="I5"/>
      <c r="J5"/>
      <c r="K5"/>
      <c r="L5"/>
      <c r="M5"/>
      <c r="N5"/>
      <c r="O5"/>
      <c r="P5"/>
      <c r="Q5"/>
      <c r="R5"/>
    </row>
    <row r="6" spans="1:18" ht="39.9" customHeight="1" x14ac:dyDescent="0.4">
      <c r="A6" s="113"/>
      <c r="B6" s="705" t="s">
        <v>87</v>
      </c>
      <c r="C6" s="705"/>
      <c r="D6" s="705"/>
      <c r="E6" s="114"/>
      <c r="F6" s="114"/>
      <c r="G6" s="114"/>
      <c r="H6" s="114"/>
      <c r="I6" s="114"/>
      <c r="J6" s="114"/>
      <c r="K6" s="114"/>
      <c r="L6" s="114"/>
    </row>
    <row r="7" spans="1:18" s="118" customFormat="1" ht="18" x14ac:dyDescent="0.3">
      <c r="A7" s="115"/>
      <c r="B7" s="116"/>
      <c r="C7" s="117"/>
      <c r="E7" s="119"/>
      <c r="F7" s="119"/>
      <c r="G7" s="119"/>
      <c r="H7" s="119"/>
      <c r="I7" s="119"/>
      <c r="J7" s="119"/>
      <c r="K7" s="119"/>
      <c r="L7" s="119"/>
      <c r="M7" s="119"/>
      <c r="N7" s="119"/>
      <c r="O7" s="119"/>
      <c r="P7" s="119"/>
      <c r="Q7" s="119"/>
      <c r="R7" s="119"/>
    </row>
    <row r="8" spans="1:18" ht="20.100000000000001" customHeight="1" x14ac:dyDescent="0.4">
      <c r="A8" s="120"/>
      <c r="B8" s="121"/>
      <c r="C8" s="122"/>
      <c r="D8" s="123"/>
      <c r="E8" s="124"/>
      <c r="F8" s="124"/>
      <c r="G8" s="124"/>
      <c r="H8" s="124"/>
      <c r="I8" s="124"/>
      <c r="J8" s="124"/>
      <c r="K8" s="124"/>
      <c r="L8" s="125"/>
      <c r="M8" s="125"/>
      <c r="N8" s="125"/>
      <c r="O8" s="125"/>
      <c r="P8" s="125"/>
      <c r="Q8" s="125"/>
      <c r="R8" s="125"/>
    </row>
    <row r="9" spans="1:18" ht="65.099999999999994" customHeight="1" x14ac:dyDescent="0.4">
      <c r="A9" s="120"/>
      <c r="B9" s="704" t="s">
        <v>88</v>
      </c>
      <c r="C9" s="704"/>
      <c r="D9" s="704"/>
      <c r="E9" s="704"/>
      <c r="F9" s="704"/>
      <c r="G9" s="704"/>
      <c r="H9" s="704"/>
      <c r="I9" s="704"/>
      <c r="J9" s="704"/>
      <c r="K9" s="704"/>
      <c r="L9" s="125"/>
      <c r="M9" s="125"/>
      <c r="N9" s="125"/>
      <c r="O9" s="125"/>
      <c r="P9" s="125"/>
      <c r="Q9" s="125"/>
      <c r="R9" s="125"/>
    </row>
    <row r="10" spans="1:18" s="139" customFormat="1" ht="20.100000000000001" customHeight="1" x14ac:dyDescent="0.4">
      <c r="A10" s="135"/>
      <c r="B10" s="130"/>
      <c r="C10" s="136"/>
      <c r="D10" s="137"/>
      <c r="E10" s="49"/>
      <c r="F10" s="49"/>
      <c r="G10" s="49"/>
      <c r="H10" s="49"/>
      <c r="I10" s="49"/>
      <c r="J10" s="49"/>
      <c r="K10" s="93"/>
      <c r="L10" s="138"/>
      <c r="M10" s="138"/>
      <c r="N10" s="138"/>
      <c r="O10" s="138"/>
      <c r="P10" s="138"/>
      <c r="Q10" s="138"/>
      <c r="R10" s="138"/>
    </row>
    <row r="11" spans="1:18" ht="31.5" customHeight="1" x14ac:dyDescent="0.4"/>
    <row r="12" spans="1:18" ht="31.5" customHeight="1" x14ac:dyDescent="0.4">
      <c r="C12" s="695" t="s">
        <v>89</v>
      </c>
      <c r="D12" s="695"/>
      <c r="E12" s="695"/>
      <c r="F12" s="695"/>
      <c r="G12" s="695"/>
      <c r="H12" s="695"/>
      <c r="I12" s="695"/>
      <c r="J12" s="695"/>
    </row>
    <row r="13" spans="1:18" ht="31.5" customHeight="1" thickBot="1" x14ac:dyDescent="0.45">
      <c r="C13" s="161" t="s">
        <v>90</v>
      </c>
      <c r="D13" s="161" t="s">
        <v>91</v>
      </c>
      <c r="E13" s="161" t="s">
        <v>92</v>
      </c>
      <c r="F13" s="161" t="s">
        <v>93</v>
      </c>
      <c r="G13" s="161" t="s">
        <v>94</v>
      </c>
      <c r="H13" s="161" t="s">
        <v>95</v>
      </c>
      <c r="I13" s="161" t="s">
        <v>96</v>
      </c>
      <c r="J13" s="161"/>
    </row>
    <row r="14" spans="1:18" ht="109.5" customHeight="1" x14ac:dyDescent="0.4">
      <c r="C14" s="425" t="s">
        <v>97</v>
      </c>
      <c r="D14" s="332" t="s">
        <v>98</v>
      </c>
      <c r="E14" s="332" t="s">
        <v>99</v>
      </c>
      <c r="F14" s="332" t="s">
        <v>100</v>
      </c>
      <c r="G14" s="332" t="s">
        <v>100</v>
      </c>
      <c r="H14" s="332" t="s">
        <v>100</v>
      </c>
      <c r="I14" s="697" t="s">
        <v>101</v>
      </c>
      <c r="J14" s="697"/>
    </row>
    <row r="15" spans="1:18" ht="210" customHeight="1" x14ac:dyDescent="0.4">
      <c r="C15" s="425" t="s">
        <v>102</v>
      </c>
      <c r="D15" s="332" t="s">
        <v>103</v>
      </c>
      <c r="E15" s="332" t="s">
        <v>104</v>
      </c>
      <c r="F15" s="332" t="s">
        <v>105</v>
      </c>
      <c r="G15" s="610" t="s">
        <v>106</v>
      </c>
      <c r="H15" s="610" t="s">
        <v>106</v>
      </c>
      <c r="I15" s="698" t="s">
        <v>107</v>
      </c>
      <c r="J15" s="698"/>
    </row>
    <row r="16" spans="1:18" ht="183" customHeight="1" x14ac:dyDescent="0.4">
      <c r="C16" s="425" t="s">
        <v>108</v>
      </c>
      <c r="D16" s="332" t="s">
        <v>98</v>
      </c>
      <c r="E16" s="332" t="s">
        <v>98</v>
      </c>
      <c r="F16" s="332" t="s">
        <v>109</v>
      </c>
      <c r="G16" s="332" t="s">
        <v>110</v>
      </c>
      <c r="H16" s="332" t="s">
        <v>110</v>
      </c>
      <c r="I16" s="699" t="s">
        <v>111</v>
      </c>
      <c r="J16" s="699"/>
    </row>
    <row r="17" spans="3:10" ht="31.5" customHeight="1" x14ac:dyDescent="0.4">
      <c r="C17" s="243"/>
      <c r="D17" s="243"/>
      <c r="E17" s="243"/>
      <c r="F17" s="243"/>
      <c r="G17" s="243"/>
      <c r="H17" s="243"/>
      <c r="I17" s="243"/>
    </row>
    <row r="18" spans="3:10" ht="31.5" customHeight="1" x14ac:dyDescent="0.4">
      <c r="C18" s="695" t="s">
        <v>112</v>
      </c>
      <c r="D18" s="695"/>
      <c r="E18" s="695"/>
      <c r="F18" s="695"/>
      <c r="G18" s="695"/>
      <c r="H18" s="695"/>
      <c r="I18" s="695"/>
      <c r="J18" s="695"/>
    </row>
    <row r="19" spans="3:10" ht="31.5" customHeight="1" thickBot="1" x14ac:dyDescent="0.45">
      <c r="C19" s="161" t="s">
        <v>90</v>
      </c>
      <c r="D19" s="161" t="s">
        <v>91</v>
      </c>
      <c r="E19" s="161" t="s">
        <v>92</v>
      </c>
      <c r="F19" s="161" t="s">
        <v>93</v>
      </c>
      <c r="G19" s="161" t="s">
        <v>94</v>
      </c>
      <c r="H19" s="161" t="s">
        <v>95</v>
      </c>
      <c r="I19" s="700" t="s">
        <v>96</v>
      </c>
      <c r="J19" s="700"/>
    </row>
    <row r="20" spans="3:10" ht="100.95" customHeight="1" x14ac:dyDescent="0.4">
      <c r="C20" s="710" t="s">
        <v>113</v>
      </c>
      <c r="D20" s="706" t="s">
        <v>114</v>
      </c>
      <c r="E20" s="708" t="s">
        <v>98</v>
      </c>
      <c r="F20" s="696" t="s">
        <v>115</v>
      </c>
      <c r="G20" s="696" t="s">
        <v>115</v>
      </c>
      <c r="H20" s="696" t="s">
        <v>115</v>
      </c>
      <c r="I20" s="708" t="s">
        <v>116</v>
      </c>
      <c r="J20" s="708"/>
    </row>
    <row r="21" spans="3:10" ht="47.4" hidden="1" customHeight="1" x14ac:dyDescent="0.4">
      <c r="C21" s="711"/>
      <c r="D21" s="707"/>
      <c r="E21" s="709"/>
      <c r="F21" s="703"/>
      <c r="G21" s="703"/>
      <c r="H21" s="703"/>
      <c r="I21" s="712"/>
      <c r="J21" s="712"/>
    </row>
    <row r="22" spans="3:10" ht="97.95" customHeight="1" x14ac:dyDescent="0.4">
      <c r="C22" s="711"/>
      <c r="D22" s="613" t="s">
        <v>117</v>
      </c>
      <c r="E22" s="332" t="s">
        <v>98</v>
      </c>
      <c r="F22" s="610" t="s">
        <v>118</v>
      </c>
      <c r="G22" s="611" t="s">
        <v>119</v>
      </c>
      <c r="H22" s="611" t="s">
        <v>120</v>
      </c>
      <c r="I22" s="712"/>
      <c r="J22" s="712"/>
    </row>
    <row r="23" spans="3:10" ht="155.25" customHeight="1" x14ac:dyDescent="0.4">
      <c r="C23" s="711"/>
      <c r="D23" s="602" t="s">
        <v>121</v>
      </c>
      <c r="E23" s="332" t="s">
        <v>98</v>
      </c>
      <c r="F23" s="612" t="s">
        <v>122</v>
      </c>
      <c r="G23" s="610" t="s">
        <v>123</v>
      </c>
      <c r="H23" s="610" t="s">
        <v>124</v>
      </c>
      <c r="I23" s="712"/>
      <c r="J23" s="712"/>
    </row>
    <row r="24" spans="3:10" ht="248.4" customHeight="1" x14ac:dyDescent="0.4">
      <c r="C24" s="711"/>
      <c r="D24" s="602" t="s">
        <v>125</v>
      </c>
      <c r="E24" s="332" t="s">
        <v>98</v>
      </c>
      <c r="F24" s="612" t="s">
        <v>122</v>
      </c>
      <c r="G24" s="610" t="s">
        <v>126</v>
      </c>
      <c r="H24" s="610" t="s">
        <v>127</v>
      </c>
      <c r="I24" s="709"/>
      <c r="J24" s="709"/>
    </row>
    <row r="25" spans="3:10" ht="31.5" customHeight="1" x14ac:dyDescent="0.4">
      <c r="C25" s="243"/>
      <c r="D25" s="243"/>
      <c r="E25" s="243"/>
      <c r="F25" s="243"/>
      <c r="G25" s="243"/>
      <c r="H25" s="243"/>
      <c r="I25" s="243"/>
    </row>
    <row r="26" spans="3:10" ht="31.5" customHeight="1" x14ac:dyDescent="0.4">
      <c r="C26" s="695" t="s">
        <v>128</v>
      </c>
      <c r="D26" s="695"/>
      <c r="E26" s="695"/>
      <c r="F26" s="695"/>
      <c r="G26" s="695"/>
      <c r="H26" s="695"/>
      <c r="I26" s="695"/>
      <c r="J26" s="695"/>
    </row>
    <row r="27" spans="3:10" ht="31.5" customHeight="1" thickBot="1" x14ac:dyDescent="0.45">
      <c r="C27" s="161" t="s">
        <v>90</v>
      </c>
      <c r="D27" s="161" t="s">
        <v>91</v>
      </c>
      <c r="E27" s="161" t="s">
        <v>92</v>
      </c>
      <c r="F27" s="161" t="s">
        <v>93</v>
      </c>
      <c r="G27" s="161" t="s">
        <v>94</v>
      </c>
      <c r="H27" s="161" t="s">
        <v>95</v>
      </c>
      <c r="I27" s="161" t="s">
        <v>96</v>
      </c>
      <c r="J27" s="161"/>
    </row>
    <row r="28" spans="3:10" ht="286.5" customHeight="1" x14ac:dyDescent="0.4">
      <c r="C28" s="425" t="s">
        <v>129</v>
      </c>
      <c r="D28" s="332" t="s">
        <v>130</v>
      </c>
      <c r="E28" s="332" t="s">
        <v>131</v>
      </c>
      <c r="F28" s="332" t="s">
        <v>132</v>
      </c>
      <c r="G28" s="332" t="s">
        <v>133</v>
      </c>
      <c r="H28" s="332" t="s">
        <v>133</v>
      </c>
      <c r="I28" s="697" t="s">
        <v>134</v>
      </c>
      <c r="J28" s="697"/>
    </row>
    <row r="29" spans="3:10" ht="243" customHeight="1" x14ac:dyDescent="0.4">
      <c r="C29" s="425" t="s">
        <v>135</v>
      </c>
      <c r="D29" s="332" t="s">
        <v>98</v>
      </c>
      <c r="E29" s="332" t="s">
        <v>136</v>
      </c>
      <c r="F29" s="629">
        <v>0</v>
      </c>
      <c r="G29" s="629">
        <v>0</v>
      </c>
      <c r="H29" s="629">
        <v>0</v>
      </c>
      <c r="I29" s="701" t="s">
        <v>137</v>
      </c>
      <c r="J29" s="701"/>
    </row>
    <row r="30" spans="3:10" ht="31.5" customHeight="1" x14ac:dyDescent="0.4">
      <c r="C30" s="243"/>
      <c r="D30" s="243"/>
      <c r="E30" s="243"/>
      <c r="F30" s="243"/>
      <c r="G30" s="243"/>
      <c r="H30" s="243"/>
      <c r="I30" s="243"/>
      <c r="J30" s="139"/>
    </row>
    <row r="31" spans="3:10" ht="31.5" customHeight="1" x14ac:dyDescent="0.4">
      <c r="C31" s="695" t="s">
        <v>138</v>
      </c>
      <c r="D31" s="695"/>
      <c r="E31" s="695"/>
      <c r="F31" s="695"/>
      <c r="G31" s="695"/>
      <c r="H31" s="695"/>
      <c r="I31" s="695"/>
      <c r="J31" s="695"/>
    </row>
    <row r="32" spans="3:10" ht="31.5" customHeight="1" thickBot="1" x14ac:dyDescent="0.45">
      <c r="C32" s="161" t="s">
        <v>90</v>
      </c>
      <c r="D32" s="161" t="s">
        <v>91</v>
      </c>
      <c r="E32" s="161" t="s">
        <v>92</v>
      </c>
      <c r="F32" s="161" t="s">
        <v>93</v>
      </c>
      <c r="G32" s="161" t="s">
        <v>94</v>
      </c>
      <c r="H32" s="161" t="s">
        <v>95</v>
      </c>
      <c r="I32" s="161" t="s">
        <v>96</v>
      </c>
      <c r="J32" s="161"/>
    </row>
    <row r="33" spans="3:10" ht="198" customHeight="1" x14ac:dyDescent="0.4">
      <c r="C33" s="425" t="s">
        <v>139</v>
      </c>
      <c r="D33" s="332" t="s">
        <v>98</v>
      </c>
      <c r="E33" s="610" t="s">
        <v>140</v>
      </c>
      <c r="F33" s="332" t="s">
        <v>141</v>
      </c>
      <c r="G33" s="332" t="s">
        <v>142</v>
      </c>
      <c r="H33" s="332" t="s">
        <v>143</v>
      </c>
      <c r="I33" s="702" t="s">
        <v>144</v>
      </c>
      <c r="J33" s="702"/>
    </row>
    <row r="34" spans="3:10" ht="211.5" customHeight="1" x14ac:dyDescent="0.4">
      <c r="C34" s="425" t="s">
        <v>145</v>
      </c>
      <c r="D34" s="610" t="s">
        <v>98</v>
      </c>
      <c r="E34" s="332" t="s">
        <v>146</v>
      </c>
      <c r="F34" s="332" t="s">
        <v>147</v>
      </c>
      <c r="G34" s="332" t="s">
        <v>148</v>
      </c>
      <c r="H34" s="332" t="s">
        <v>149</v>
      </c>
      <c r="I34" s="701" t="s">
        <v>150</v>
      </c>
      <c r="J34" s="701"/>
    </row>
    <row r="35" spans="3:10" ht="16.8" x14ac:dyDescent="0.4">
      <c r="C35" s="243"/>
      <c r="D35" s="243"/>
      <c r="E35" s="243"/>
      <c r="F35" s="243"/>
      <c r="G35" s="243"/>
      <c r="H35" s="243"/>
      <c r="I35" s="243"/>
      <c r="J35" s="139"/>
    </row>
    <row r="36" spans="3:10" ht="31.5" customHeight="1" x14ac:dyDescent="0.4">
      <c r="C36" s="695" t="s">
        <v>151</v>
      </c>
      <c r="D36" s="695"/>
      <c r="E36" s="695"/>
      <c r="F36" s="695"/>
      <c r="G36" s="695"/>
      <c r="H36" s="695"/>
      <c r="I36" s="695"/>
      <c r="J36" s="695"/>
    </row>
    <row r="37" spans="3:10" ht="31.5" customHeight="1" thickBot="1" x14ac:dyDescent="0.45">
      <c r="C37" s="161" t="s">
        <v>90</v>
      </c>
      <c r="D37" s="161" t="s">
        <v>91</v>
      </c>
      <c r="E37" s="161" t="s">
        <v>92</v>
      </c>
      <c r="F37" s="161" t="s">
        <v>93</v>
      </c>
      <c r="G37" s="161" t="s">
        <v>94</v>
      </c>
      <c r="H37" s="161" t="s">
        <v>95</v>
      </c>
      <c r="I37" s="161" t="s">
        <v>96</v>
      </c>
      <c r="J37" s="161"/>
    </row>
    <row r="38" spans="3:10" ht="181.5" customHeight="1" x14ac:dyDescent="0.4">
      <c r="C38" s="425" t="s">
        <v>152</v>
      </c>
      <c r="D38" s="332" t="s">
        <v>98</v>
      </c>
      <c r="E38" s="332" t="s">
        <v>153</v>
      </c>
      <c r="F38" s="332" t="s">
        <v>154</v>
      </c>
      <c r="G38" s="332" t="s">
        <v>155</v>
      </c>
      <c r="H38" s="332" t="s">
        <v>109</v>
      </c>
      <c r="I38" s="697" t="s">
        <v>156</v>
      </c>
      <c r="J38" s="697"/>
    </row>
    <row r="39" spans="3:10" ht="172.5" customHeight="1" x14ac:dyDescent="0.4">
      <c r="C39" s="425" t="s">
        <v>157</v>
      </c>
      <c r="D39" s="332" t="s">
        <v>98</v>
      </c>
      <c r="E39" s="332" t="s">
        <v>158</v>
      </c>
      <c r="F39" s="608">
        <v>0</v>
      </c>
      <c r="G39" s="608">
        <v>0</v>
      </c>
      <c r="H39" s="608">
        <v>0</v>
      </c>
      <c r="I39" s="701" t="s">
        <v>159</v>
      </c>
      <c r="J39" s="701"/>
    </row>
    <row r="40" spans="3:10" ht="219.6" customHeight="1" x14ac:dyDescent="0.4">
      <c r="C40" s="425" t="s">
        <v>160</v>
      </c>
      <c r="D40" s="332" t="s">
        <v>98</v>
      </c>
      <c r="E40" s="332" t="s">
        <v>161</v>
      </c>
      <c r="F40" s="332" t="s">
        <v>161</v>
      </c>
      <c r="G40" s="332" t="s">
        <v>161</v>
      </c>
      <c r="H40" s="332" t="s">
        <v>161</v>
      </c>
      <c r="I40" s="699" t="s">
        <v>162</v>
      </c>
      <c r="J40" s="699"/>
    </row>
    <row r="41" spans="3:10" ht="96" customHeight="1" x14ac:dyDescent="0.4">
      <c r="C41" s="425" t="s">
        <v>163</v>
      </c>
      <c r="D41" s="610" t="s">
        <v>98</v>
      </c>
      <c r="E41" s="332" t="s">
        <v>164</v>
      </c>
      <c r="F41" s="609">
        <v>1</v>
      </c>
      <c r="G41" s="609">
        <v>1</v>
      </c>
      <c r="H41" s="609">
        <v>1</v>
      </c>
      <c r="I41" s="701" t="s">
        <v>165</v>
      </c>
      <c r="J41" s="701"/>
    </row>
    <row r="42" spans="3:10" ht="242.4" customHeight="1" x14ac:dyDescent="0.4">
      <c r="C42" s="425" t="s">
        <v>166</v>
      </c>
      <c r="D42" s="610" t="s">
        <v>98</v>
      </c>
      <c r="E42" s="332" t="s">
        <v>167</v>
      </c>
      <c r="F42" s="609">
        <v>1</v>
      </c>
      <c r="G42" s="609">
        <v>1</v>
      </c>
      <c r="H42" s="609">
        <v>1</v>
      </c>
      <c r="I42" s="701" t="s">
        <v>168</v>
      </c>
      <c r="J42" s="701"/>
    </row>
    <row r="43" spans="3:10" ht="31.5" customHeight="1" x14ac:dyDescent="0.4">
      <c r="C43" s="243"/>
      <c r="D43" s="243"/>
      <c r="E43" s="243"/>
      <c r="F43" s="243"/>
      <c r="G43" s="243"/>
      <c r="H43" s="243"/>
      <c r="I43" s="243"/>
      <c r="J43" s="139"/>
    </row>
    <row r="44" spans="3:10" ht="31.5" customHeight="1" x14ac:dyDescent="0.4">
      <c r="C44" s="695" t="s">
        <v>169</v>
      </c>
      <c r="D44" s="695"/>
      <c r="E44" s="695"/>
      <c r="F44" s="695"/>
      <c r="G44" s="695"/>
      <c r="H44" s="695"/>
      <c r="I44" s="695"/>
      <c r="J44" s="695"/>
    </row>
    <row r="45" spans="3:10" ht="31.5" customHeight="1" thickBot="1" x14ac:dyDescent="0.45">
      <c r="C45" s="161" t="s">
        <v>90</v>
      </c>
      <c r="D45" s="161"/>
      <c r="E45" s="161"/>
      <c r="F45" s="161"/>
      <c r="G45" s="161"/>
      <c r="H45" s="161"/>
      <c r="I45" s="161"/>
      <c r="J45" s="161"/>
    </row>
    <row r="46" spans="3:10" ht="78" customHeight="1" x14ac:dyDescent="0.4">
      <c r="C46" s="696" t="s">
        <v>170</v>
      </c>
      <c r="D46" s="696"/>
      <c r="E46" s="696"/>
      <c r="F46" s="696"/>
      <c r="G46" s="696"/>
      <c r="H46" s="696"/>
      <c r="I46" s="696"/>
      <c r="J46" s="696"/>
    </row>
    <row r="47" spans="3:10" ht="16.8" x14ac:dyDescent="0.4"/>
    <row r="48" spans="3:10" ht="31.5" customHeight="1" x14ac:dyDescent="0.4">
      <c r="C48" s="693" t="s">
        <v>171</v>
      </c>
      <c r="D48" s="694"/>
      <c r="E48" s="694"/>
      <c r="F48" s="694"/>
      <c r="G48" s="694"/>
      <c r="H48" s="694"/>
      <c r="I48" s="694"/>
      <c r="J48" s="694"/>
    </row>
    <row r="49" spans="3:10" ht="31.5" customHeight="1" x14ac:dyDescent="0.4">
      <c r="C49" s="693" t="s">
        <v>172</v>
      </c>
      <c r="D49" s="693"/>
      <c r="E49" s="693"/>
      <c r="F49" s="693"/>
      <c r="G49" s="693"/>
      <c r="H49" s="693"/>
      <c r="I49" s="693"/>
      <c r="J49" s="693"/>
    </row>
    <row r="50" spans="3:10" ht="31.5" customHeight="1" x14ac:dyDescent="0.4">
      <c r="C50" s="693" t="s">
        <v>173</v>
      </c>
      <c r="D50" s="693"/>
      <c r="E50" s="693"/>
      <c r="F50" s="693"/>
      <c r="G50" s="693"/>
      <c r="H50" s="693"/>
      <c r="I50" s="693"/>
      <c r="J50" s="693"/>
    </row>
    <row r="51" spans="3:10" ht="31.5" customHeight="1" x14ac:dyDescent="0.4">
      <c r="C51" s="693" t="s">
        <v>174</v>
      </c>
      <c r="D51" s="693"/>
      <c r="E51" s="693"/>
      <c r="F51" s="693"/>
      <c r="G51" s="693"/>
      <c r="H51" s="693"/>
      <c r="I51" s="693"/>
      <c r="J51" s="693"/>
    </row>
    <row r="52" spans="3:10" ht="31.5" customHeight="1" x14ac:dyDescent="0.4">
      <c r="C52" s="693" t="s">
        <v>175</v>
      </c>
      <c r="D52" s="693"/>
      <c r="E52" s="693"/>
      <c r="F52" s="693"/>
      <c r="G52" s="693"/>
      <c r="H52" s="693"/>
      <c r="I52" s="693"/>
      <c r="J52" s="693"/>
    </row>
    <row r="53" spans="3:10" ht="16.8" x14ac:dyDescent="0.4"/>
  </sheetData>
  <mergeCells count="34">
    <mergeCell ref="B9:K9"/>
    <mergeCell ref="B6:D6"/>
    <mergeCell ref="I42:J42"/>
    <mergeCell ref="I38:J38"/>
    <mergeCell ref="I39:J39"/>
    <mergeCell ref="I41:J41"/>
    <mergeCell ref="C36:J36"/>
    <mergeCell ref="D20:D21"/>
    <mergeCell ref="E20:E21"/>
    <mergeCell ref="F20:F21"/>
    <mergeCell ref="G20:G21"/>
    <mergeCell ref="I40:J40"/>
    <mergeCell ref="C20:C24"/>
    <mergeCell ref="I20:J24"/>
    <mergeCell ref="C44:J44"/>
    <mergeCell ref="C46:J46"/>
    <mergeCell ref="C12:J12"/>
    <mergeCell ref="I14:J14"/>
    <mergeCell ref="I15:J15"/>
    <mergeCell ref="I16:J16"/>
    <mergeCell ref="C18:J18"/>
    <mergeCell ref="I19:J19"/>
    <mergeCell ref="I28:J28"/>
    <mergeCell ref="I29:J29"/>
    <mergeCell ref="I34:J34"/>
    <mergeCell ref="I33:J33"/>
    <mergeCell ref="H20:H21"/>
    <mergeCell ref="C26:J26"/>
    <mergeCell ref="C31:J31"/>
    <mergeCell ref="C48:J48"/>
    <mergeCell ref="C49:J49"/>
    <mergeCell ref="C50:J50"/>
    <mergeCell ref="C51:J51"/>
    <mergeCell ref="C52:J52"/>
  </mergeCells>
  <hyperlinks>
    <hyperlink ref="B2" location="'Ética, riesgos y cumplimiento'!A1" display="Ética, gestión de riesgos y cumplimiento" xr:uid="{BB365761-9741-465E-AC1F-98634244E1DC}"/>
    <hyperlink ref="C2" location="'Presencia en el Mercado'!A1" display="Presencia en el Mercado" xr:uid="{BAB6DC87-5C63-47AB-8A7D-4489E930D08C}"/>
    <hyperlink ref="D2" location="'Cambio climático'!A1" display="Cambio climático" xr:uid="{D808C641-64C7-4AF8-BB42-975F34DD4723}"/>
    <hyperlink ref="E2" location="'Gestión hídrica'!A1" display="Gestión hídrica" xr:uid="{A0F2326B-4D00-4B8F-878C-93EABBF60E38}"/>
    <hyperlink ref="E1" location="Presentación!A1" display="Presentación" xr:uid="{B03F4060-5153-4E18-B08A-027FA0D9550D}"/>
    <hyperlink ref="F1" location="'Compromiso con laSostenibilidad'!A1" display="Compromiso con la Sostenibilidad" xr:uid="{1943095E-0DAB-498E-81A6-6677C8BB0BED}"/>
    <hyperlink ref="G1" location="Materialidad!A1" display="Materialidad" xr:uid="{CAB31304-6131-49E0-8333-6108550A911F}"/>
    <hyperlink ref="F2" location="'Biodiversidad e impactos'!A1" display="Biodiversidad e impactos ecológicos" xr:uid="{9C92DE5B-28FF-46FE-96AC-1E0B96C07CE3}"/>
    <hyperlink ref="G2" location="'Abastecimiento sostenible'!A1" display="Abastecimiento sostenible" xr:uid="{7EF45C07-26C7-48B8-99BC-4DEFAF2FD7F3}"/>
    <hyperlink ref="H2" location="'Salud, seguridad y bienestar'!A1" display="Salud, seguridad y bienestar de los empleados" xr:uid="{8A543FE4-ED99-4646-8C0A-41045ABE68EF}"/>
    <hyperlink ref="I2" location="'Respeto, desarrollo y reconocim'!A1" display="Respeto, desarrollo y reconocimiento de las personas" xr:uid="{62D34039-1026-4C46-9994-332A0AB3248C}"/>
    <hyperlink ref="J2" location="'Calidad e inocuidad de alimento'!A1" display="Calidad e inocuidad de los alimentos" xr:uid="{F96B0DE9-7A99-4C8D-A253-4DB8622C2CF3}"/>
    <hyperlink ref="K2" location="'Bienestar Animal'!A1" display="Bienestar Animal" xr:uid="{076B2870-9D40-43A2-B5B4-E55A5105D318}"/>
    <hyperlink ref="D3" location="'Información adicional '!A1" display="Información adicional" xr:uid="{2882E88C-72F6-4036-993F-E75E9ACF9DA1}"/>
    <hyperlink ref="E3" location="SARB!A1" display="SARB" xr:uid="{90E95C55-5CF5-427A-A544-FF0CC2352697}"/>
    <hyperlink ref="F3" location="Políticas!A1" display="Políticas" xr:uid="{DE259877-0363-4294-BE65-F34C96066154}"/>
    <hyperlink ref="G3" location="'Índice GRI'!A1" display="Índice GRI" xr:uid="{A3B5178E-CE32-4F9C-A1BC-F2640CF309F6}"/>
    <hyperlink ref="H3" location="'Índice SASB'!A1" display="Índice SASB" xr:uid="{B3E0CAF8-42E5-44A9-AB67-07E344971B19}"/>
  </hyperlinks>
  <pageMargins left="0.511811024" right="0.511811024" top="0.78740157499999996" bottom="0.78740157499999996" header="0.31496062000000002" footer="0.31496062000000002"/>
  <pageSetup paperSize="9" scale="27" fitToHeight="0" orientation="portrait" horizontalDpi="1200" verticalDpi="1200" r:id="rId1"/>
  <headerFooter>
    <oddFooter>&amp;L_x000D_&amp;1#&amp;"Calibri"&amp;10&amp;K000000 Público</oddFooter>
  </headerFooter>
  <ignoredErrors>
    <ignoredError sqref="F19:H19 F27:H28 F32:H32 F37:H37 F38:G38 F13:H1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3761B-1CEC-4C68-9F81-F6E0D1DCB7D1}">
  <sheetPr>
    <pageSetUpPr fitToPage="1"/>
  </sheetPr>
  <dimension ref="A3:O326"/>
  <sheetViews>
    <sheetView showGridLines="0" showRowColHeaders="0" topLeftCell="A3" zoomScale="50" zoomScaleNormal="50" zoomScaleSheetLayoutView="90" workbookViewId="0">
      <pane ySplit="7" topLeftCell="A43" activePane="bottomLeft" state="frozen"/>
      <selection activeCell="A3" sqref="A3"/>
      <selection pane="bottomLeft" activeCell="F48" sqref="F48"/>
    </sheetView>
  </sheetViews>
  <sheetFormatPr defaultColWidth="0" defaultRowHeight="0" customHeight="1" zeroHeight="1" outlineLevelCol="1" x14ac:dyDescent="0.4"/>
  <cols>
    <col min="1" max="1" width="9.88671875" style="23" customWidth="1"/>
    <col min="2" max="2" width="30.6640625" style="14" customWidth="1"/>
    <col min="3" max="3" width="30.6640625" style="25" customWidth="1"/>
    <col min="4" max="4" width="33.44140625" style="29" customWidth="1"/>
    <col min="5" max="5" width="30.6640625" style="15" customWidth="1"/>
    <col min="6" max="7" width="30.6640625" style="14" customWidth="1"/>
    <col min="8" max="8" width="30.6640625" style="30" customWidth="1"/>
    <col min="9" max="10" width="30.6640625" style="15" customWidth="1"/>
    <col min="11" max="11" width="30.6640625" style="16" customWidth="1"/>
    <col min="12" max="12" width="9.88671875" customWidth="1" outlineLevel="1"/>
    <col min="13" max="13" width="8.44140625" hidden="1" customWidth="1"/>
    <col min="14" max="15" width="0" hidden="1" customWidth="1"/>
    <col min="16" max="16384" width="8.44140625" hidden="1"/>
  </cols>
  <sheetData>
    <row r="3" spans="1:12" ht="50.1" customHeight="1" x14ac:dyDescent="0.3">
      <c r="A3" s="98"/>
      <c r="B3" s="99"/>
      <c r="C3" s="99"/>
      <c r="D3" s="99"/>
      <c r="E3" s="453" t="s">
        <v>1</v>
      </c>
      <c r="F3" s="453" t="s">
        <v>2</v>
      </c>
      <c r="G3" s="453" t="s">
        <v>3</v>
      </c>
      <c r="H3" s="99"/>
      <c r="I3" s="99"/>
      <c r="J3" s="99"/>
      <c r="K3" s="99"/>
      <c r="L3" s="98"/>
    </row>
    <row r="4" spans="1:12" ht="50.1" customHeight="1" x14ac:dyDescent="0.3">
      <c r="A4" s="98"/>
      <c r="B4" s="453" t="s">
        <v>4</v>
      </c>
      <c r="C4" s="453" t="s">
        <v>5</v>
      </c>
      <c r="D4" s="453" t="s">
        <v>6</v>
      </c>
      <c r="E4" s="453" t="s">
        <v>7</v>
      </c>
      <c r="F4" s="453" t="s">
        <v>8</v>
      </c>
      <c r="G4" s="453" t="s">
        <v>9</v>
      </c>
      <c r="H4" s="453" t="s">
        <v>10</v>
      </c>
      <c r="I4" s="453" t="s">
        <v>11</v>
      </c>
      <c r="J4" s="453" t="s">
        <v>12</v>
      </c>
      <c r="K4" s="453" t="s">
        <v>13</v>
      </c>
      <c r="L4" s="98"/>
    </row>
    <row r="5" spans="1:12" ht="50.1" customHeight="1" x14ac:dyDescent="0.3">
      <c r="A5" s="98"/>
      <c r="B5" s="100"/>
      <c r="C5" s="100"/>
      <c r="D5" s="100" t="s">
        <v>14</v>
      </c>
      <c r="E5" s="100" t="s">
        <v>15</v>
      </c>
      <c r="F5" s="100" t="s">
        <v>16</v>
      </c>
      <c r="G5" s="100" t="s">
        <v>17</v>
      </c>
      <c r="H5" s="100" t="s">
        <v>18</v>
      </c>
      <c r="I5" s="101"/>
      <c r="J5" s="101"/>
      <c r="K5" s="98"/>
      <c r="L5" s="98"/>
    </row>
    <row r="6" spans="1:12" ht="5.0999999999999996" customHeight="1" thickBot="1" x14ac:dyDescent="0.35">
      <c r="A6" s="153"/>
      <c r="B6" s="102"/>
      <c r="C6" s="102"/>
      <c r="D6" s="102"/>
      <c r="E6" s="102"/>
      <c r="F6" s="102"/>
      <c r="G6" s="102"/>
      <c r="H6" s="102"/>
      <c r="I6" s="102"/>
      <c r="J6" s="102"/>
      <c r="K6" s="102"/>
      <c r="L6" s="102"/>
    </row>
    <row r="7" spans="1:12" ht="15" customHeight="1" x14ac:dyDescent="0.3">
      <c r="A7"/>
      <c r="B7"/>
      <c r="C7"/>
      <c r="D7"/>
      <c r="E7"/>
      <c r="F7"/>
      <c r="G7"/>
      <c r="H7"/>
      <c r="I7"/>
      <c r="J7"/>
      <c r="K7"/>
    </row>
    <row r="8" spans="1:12" ht="39.9" customHeight="1" x14ac:dyDescent="0.3">
      <c r="A8" s="103"/>
      <c r="B8" s="713" t="s">
        <v>4</v>
      </c>
      <c r="C8" s="713"/>
      <c r="D8" s="105"/>
      <c r="E8" s="105"/>
      <c r="F8" s="105"/>
      <c r="G8" s="105"/>
      <c r="H8" s="105"/>
      <c r="I8" s="105"/>
      <c r="J8" s="105"/>
      <c r="K8" s="105"/>
      <c r="L8" s="105"/>
    </row>
    <row r="9" spans="1:12" ht="28.5" customHeight="1" x14ac:dyDescent="0.5">
      <c r="A9" s="39"/>
      <c r="B9" s="154"/>
      <c r="C9" s="155"/>
      <c r="D9" s="156"/>
      <c r="E9" s="157"/>
      <c r="F9" s="154"/>
      <c r="G9" s="154"/>
      <c r="H9" s="158"/>
      <c r="I9" s="159"/>
      <c r="J9" s="159"/>
      <c r="K9" s="13"/>
    </row>
    <row r="10" spans="1:12" ht="24" customHeight="1" x14ac:dyDescent="0.3">
      <c r="A10" s="17"/>
      <c r="B10" s="160"/>
      <c r="C10" s="40"/>
      <c r="D10" s="40"/>
      <c r="E10" s="40"/>
      <c r="F10" s="40"/>
      <c r="G10" s="40"/>
      <c r="H10" s="40"/>
      <c r="I10" s="40"/>
      <c r="J10" s="18"/>
      <c r="K10" s="21"/>
    </row>
    <row r="11" spans="1:12" ht="45" customHeight="1" x14ac:dyDescent="0.3">
      <c r="A11" s="17"/>
      <c r="B11" s="714" t="s">
        <v>176</v>
      </c>
      <c r="C11" s="714"/>
      <c r="D11" s="714"/>
      <c r="E11" s="714"/>
      <c r="F11" s="714"/>
      <c r="G11" s="714"/>
      <c r="H11" s="714"/>
      <c r="I11" s="714"/>
      <c r="J11" s="714"/>
      <c r="K11" s="714"/>
    </row>
    <row r="12" spans="1:12" ht="270.75" customHeight="1" x14ac:dyDescent="0.3">
      <c r="A12" s="17"/>
      <c r="B12" s="715" t="s">
        <v>177</v>
      </c>
      <c r="C12" s="715"/>
      <c r="D12" s="715"/>
      <c r="E12" s="715"/>
      <c r="F12" s="715"/>
      <c r="G12" s="715"/>
      <c r="H12" s="715"/>
      <c r="I12" s="715"/>
      <c r="J12" s="715"/>
      <c r="K12" s="715"/>
    </row>
    <row r="13" spans="1:12" ht="17.399999999999999" thickBot="1" x14ac:dyDescent="0.35">
      <c r="A13" s="45"/>
      <c r="B13" s="61"/>
      <c r="C13" s="716"/>
      <c r="D13" s="716"/>
      <c r="E13" s="716"/>
      <c r="F13" s="716"/>
      <c r="G13" s="716"/>
      <c r="H13" s="716"/>
      <c r="I13" s="716"/>
      <c r="J13" s="716"/>
      <c r="K13" s="21"/>
    </row>
    <row r="14" spans="1:12" ht="30" customHeight="1" thickBot="1" x14ac:dyDescent="0.35">
      <c r="A14" s="45"/>
      <c r="B14" s="335" t="s">
        <v>178</v>
      </c>
      <c r="C14" s="335"/>
      <c r="D14" s="335"/>
      <c r="E14" s="335"/>
      <c r="F14" s="335"/>
      <c r="G14" s="335"/>
      <c r="H14" s="335"/>
      <c r="I14" s="490"/>
      <c r="J14" s="338"/>
      <c r="K14" s="338"/>
    </row>
    <row r="15" spans="1:12" ht="30" customHeight="1" x14ac:dyDescent="0.3">
      <c r="A15" s="45"/>
      <c r="B15" s="181"/>
      <c r="C15" s="181"/>
      <c r="D15" s="181"/>
      <c r="E15" s="227">
        <v>2023</v>
      </c>
      <c r="F15" s="227">
        <v>2024</v>
      </c>
      <c r="G15" s="227">
        <v>2025</v>
      </c>
      <c r="H15" s="227" t="s">
        <v>179</v>
      </c>
      <c r="I15" s="223" t="s">
        <v>180</v>
      </c>
      <c r="J15" s="227"/>
      <c r="K15" s="227"/>
      <c r="L15" s="62"/>
    </row>
    <row r="16" spans="1:12" ht="57.75" customHeight="1" x14ac:dyDescent="0.3">
      <c r="A16" s="45"/>
      <c r="B16" s="181"/>
      <c r="C16" s="700" t="s">
        <v>181</v>
      </c>
      <c r="D16" s="353" t="s">
        <v>182</v>
      </c>
      <c r="E16" s="476">
        <v>10</v>
      </c>
      <c r="F16" s="476">
        <v>16</v>
      </c>
      <c r="G16" s="476">
        <v>92</v>
      </c>
      <c r="H16" s="461" t="s">
        <v>122</v>
      </c>
      <c r="I16" s="718" t="s">
        <v>183</v>
      </c>
      <c r="J16" s="719"/>
      <c r="K16" s="719"/>
    </row>
    <row r="17" spans="1:12" ht="70.5" customHeight="1" thickBot="1" x14ac:dyDescent="0.35">
      <c r="A17" s="45"/>
      <c r="B17" s="163"/>
      <c r="C17" s="717"/>
      <c r="D17" s="353" t="s">
        <v>184</v>
      </c>
      <c r="E17" s="185">
        <v>0.33</v>
      </c>
      <c r="F17" s="185">
        <v>0.56999999999999995</v>
      </c>
      <c r="G17" s="185">
        <v>1</v>
      </c>
      <c r="H17" s="462" t="s">
        <v>122</v>
      </c>
      <c r="I17" s="720"/>
      <c r="J17" s="720"/>
      <c r="K17" s="720"/>
    </row>
    <row r="18" spans="1:12" ht="30" customHeight="1" x14ac:dyDescent="0.3">
      <c r="A18" s="181"/>
      <c r="B18" s="181"/>
      <c r="C18" s="177"/>
      <c r="D18" s="246"/>
      <c r="E18" s="168">
        <v>2023</v>
      </c>
      <c r="F18" s="168">
        <v>2024</v>
      </c>
      <c r="G18" s="168">
        <v>2025</v>
      </c>
      <c r="H18" s="168" t="s">
        <v>179</v>
      </c>
      <c r="I18" s="167" t="s">
        <v>180</v>
      </c>
      <c r="J18" s="168"/>
      <c r="K18" s="168"/>
    </row>
    <row r="19" spans="1:12" ht="72" customHeight="1" x14ac:dyDescent="0.3">
      <c r="A19" s="45"/>
      <c r="B19" s="165"/>
      <c r="C19" s="700" t="s">
        <v>185</v>
      </c>
      <c r="D19" s="406" t="s">
        <v>186</v>
      </c>
      <c r="E19" s="614">
        <v>1</v>
      </c>
      <c r="F19" s="615">
        <v>1</v>
      </c>
      <c r="G19" s="379">
        <v>1</v>
      </c>
      <c r="H19" s="334">
        <f t="shared" ref="H19:H33" si="0">(G19-F19)/F19</f>
        <v>0</v>
      </c>
      <c r="I19" s="718" t="s">
        <v>187</v>
      </c>
      <c r="J19" s="718"/>
      <c r="K19" s="718"/>
      <c r="L19" s="44"/>
    </row>
    <row r="20" spans="1:12" ht="50.4" x14ac:dyDescent="0.3">
      <c r="A20" s="45"/>
      <c r="B20" s="165"/>
      <c r="C20" s="700"/>
      <c r="D20" s="406" t="s">
        <v>188</v>
      </c>
      <c r="E20" s="616">
        <v>0.92</v>
      </c>
      <c r="F20" s="298">
        <v>0.94</v>
      </c>
      <c r="G20" s="298">
        <v>0.96</v>
      </c>
      <c r="H20" s="333">
        <f t="shared" si="0"/>
        <v>2.1276595744680871E-2</v>
      </c>
      <c r="I20" s="725"/>
      <c r="J20" s="725"/>
      <c r="K20" s="725"/>
      <c r="L20" s="44"/>
    </row>
    <row r="21" spans="1:12" ht="30" customHeight="1" x14ac:dyDescent="0.3">
      <c r="A21" s="45"/>
      <c r="B21" s="165"/>
      <c r="C21" s="700"/>
      <c r="D21" s="478"/>
      <c r="E21" s="463"/>
      <c r="F21" s="477"/>
      <c r="G21" s="477"/>
      <c r="H21" s="333"/>
      <c r="I21" s="44"/>
      <c r="J21" s="44"/>
      <c r="K21" s="44"/>
    </row>
    <row r="22" spans="1:12" ht="68.25" customHeight="1" x14ac:dyDescent="0.3">
      <c r="A22" s="45"/>
      <c r="B22" s="165"/>
      <c r="C22" s="700"/>
      <c r="D22" s="478" t="s">
        <v>189</v>
      </c>
      <c r="E22" s="463">
        <v>3918</v>
      </c>
      <c r="F22" s="464">
        <v>4741</v>
      </c>
      <c r="G22" s="464">
        <v>6653</v>
      </c>
      <c r="H22" s="333">
        <f t="shared" ref="H22" si="1">(G22-F22)/F22</f>
        <v>0.40329044505378614</v>
      </c>
      <c r="I22" s="44"/>
      <c r="J22" s="44"/>
      <c r="K22" s="44"/>
    </row>
    <row r="23" spans="1:12" ht="72" customHeight="1" x14ac:dyDescent="0.3">
      <c r="A23" s="45"/>
      <c r="B23" s="165"/>
      <c r="C23" s="700"/>
      <c r="D23" s="308" t="s">
        <v>190</v>
      </c>
      <c r="E23" s="467">
        <v>32</v>
      </c>
      <c r="F23" s="464">
        <v>38</v>
      </c>
      <c r="G23" s="464">
        <v>54</v>
      </c>
      <c r="H23" s="333">
        <f>(G23-F23)/F23</f>
        <v>0.42105263157894735</v>
      </c>
      <c r="I23" s="725" t="s">
        <v>187</v>
      </c>
      <c r="J23" s="725"/>
      <c r="K23" s="725"/>
      <c r="L23" s="220"/>
    </row>
    <row r="24" spans="1:12" ht="72" customHeight="1" x14ac:dyDescent="0.3">
      <c r="A24" s="45"/>
      <c r="B24" s="165"/>
      <c r="C24" s="700"/>
      <c r="D24" s="308" t="s">
        <v>191</v>
      </c>
      <c r="E24" s="333">
        <v>0.71109999999999995</v>
      </c>
      <c r="F24" s="333">
        <v>0.77549999999999997</v>
      </c>
      <c r="G24" s="333">
        <v>0.92310000000000003</v>
      </c>
      <c r="H24" s="333">
        <f>(G24-F24)/F24</f>
        <v>0.19032882011605426</v>
      </c>
      <c r="I24" s="725"/>
      <c r="J24" s="725"/>
      <c r="K24" s="725"/>
      <c r="L24" s="220"/>
    </row>
    <row r="25" spans="1:12" ht="72" customHeight="1" x14ac:dyDescent="0.3">
      <c r="A25" s="45"/>
      <c r="B25" s="165"/>
      <c r="C25" s="700"/>
      <c r="D25" s="308" t="s">
        <v>192</v>
      </c>
      <c r="E25" s="465">
        <v>222</v>
      </c>
      <c r="F25" s="466">
        <v>302</v>
      </c>
      <c r="G25" s="464">
        <v>355</v>
      </c>
      <c r="H25" s="333">
        <f t="shared" si="0"/>
        <v>0.17549668874172186</v>
      </c>
      <c r="I25" s="725"/>
      <c r="J25" s="725"/>
      <c r="K25" s="725"/>
      <c r="L25" s="220"/>
    </row>
    <row r="26" spans="1:12" ht="72" customHeight="1" x14ac:dyDescent="0.3">
      <c r="A26" s="45"/>
      <c r="B26" s="165"/>
      <c r="C26" s="700"/>
      <c r="D26" s="308" t="s">
        <v>193</v>
      </c>
      <c r="E26" s="333">
        <v>0.90239999999999998</v>
      </c>
      <c r="F26" s="333">
        <v>0.9587</v>
      </c>
      <c r="G26" s="333">
        <v>0.95950000000000002</v>
      </c>
      <c r="H26" s="333">
        <f>(G26-F26)/F26</f>
        <v>8.3446333576720866E-4</v>
      </c>
      <c r="I26" s="725"/>
      <c r="J26" s="725"/>
      <c r="K26" s="725"/>
      <c r="L26" s="220"/>
    </row>
    <row r="27" spans="1:12" ht="85.95" customHeight="1" x14ac:dyDescent="0.3">
      <c r="A27" s="45"/>
      <c r="B27" s="165"/>
      <c r="C27" s="700"/>
      <c r="D27" s="308" t="s">
        <v>194</v>
      </c>
      <c r="E27" s="463">
        <v>1158</v>
      </c>
      <c r="F27" s="183">
        <v>1279</v>
      </c>
      <c r="G27" s="464">
        <v>1504</v>
      </c>
      <c r="H27" s="333">
        <f t="shared" si="0"/>
        <v>0.17591868647380765</v>
      </c>
      <c r="I27" s="725"/>
      <c r="J27" s="725"/>
      <c r="K27" s="725"/>
      <c r="L27" s="220"/>
    </row>
    <row r="28" spans="1:12" ht="89.4" customHeight="1" x14ac:dyDescent="0.3">
      <c r="A28" s="45"/>
      <c r="B28" s="165"/>
      <c r="C28" s="700"/>
      <c r="D28" s="308" t="s">
        <v>195</v>
      </c>
      <c r="E28" s="468">
        <v>0.91769999999999996</v>
      </c>
      <c r="F28" s="468">
        <v>0.93300000000000005</v>
      </c>
      <c r="G28" s="469">
        <v>0.97529999999999994</v>
      </c>
      <c r="H28" s="333">
        <f>(G28-F28)/F28</f>
        <v>4.5337620578778021E-2</v>
      </c>
      <c r="I28" s="725"/>
      <c r="J28" s="725"/>
      <c r="K28" s="725"/>
      <c r="L28" s="220"/>
    </row>
    <row r="29" spans="1:12" ht="72" customHeight="1" x14ac:dyDescent="0.3">
      <c r="A29" s="45"/>
      <c r="B29" s="165"/>
      <c r="C29" s="700"/>
      <c r="D29" s="308" t="s">
        <v>196</v>
      </c>
      <c r="E29" s="467">
        <v>2457</v>
      </c>
      <c r="F29" s="467">
        <v>3084</v>
      </c>
      <c r="G29" s="467">
        <v>4690</v>
      </c>
      <c r="H29" s="333">
        <f t="shared" ref="H29" si="2">(G29-F29)/F29</f>
        <v>0.52075226977950717</v>
      </c>
      <c r="I29" s="725"/>
      <c r="J29" s="725"/>
      <c r="K29" s="725"/>
      <c r="L29" s="220"/>
    </row>
    <row r="30" spans="1:12" ht="72" customHeight="1" x14ac:dyDescent="0.3">
      <c r="A30" s="45"/>
      <c r="B30" s="165"/>
      <c r="C30" s="700"/>
      <c r="D30" s="308" t="s">
        <v>197</v>
      </c>
      <c r="E30" s="468">
        <v>0.92649999999999999</v>
      </c>
      <c r="F30" s="470">
        <v>0.93569999999999998</v>
      </c>
      <c r="G30" s="470">
        <v>0.94820000000000004</v>
      </c>
      <c r="H30" s="333">
        <f t="shared" si="0"/>
        <v>1.3358982579886788E-2</v>
      </c>
      <c r="I30" s="725"/>
      <c r="J30" s="725"/>
      <c r="K30" s="725"/>
      <c r="L30" s="220"/>
    </row>
    <row r="31" spans="1:12" ht="72" customHeight="1" x14ac:dyDescent="0.3">
      <c r="A31" s="45"/>
      <c r="B31" s="165"/>
      <c r="C31" s="700"/>
      <c r="D31" s="306" t="s">
        <v>198</v>
      </c>
      <c r="E31" s="184" t="s">
        <v>122</v>
      </c>
      <c r="F31" s="184" t="s">
        <v>122</v>
      </c>
      <c r="G31" s="184" t="s">
        <v>122</v>
      </c>
      <c r="H31" s="182" t="s">
        <v>122</v>
      </c>
      <c r="I31" s="725"/>
      <c r="J31" s="725"/>
      <c r="K31" s="725"/>
      <c r="L31" s="220"/>
    </row>
    <row r="32" spans="1:12" ht="72" customHeight="1" x14ac:dyDescent="0.3">
      <c r="A32" s="45"/>
      <c r="B32" s="165"/>
      <c r="C32" s="700"/>
      <c r="D32" s="306" t="s">
        <v>199</v>
      </c>
      <c r="E32" s="184" t="s">
        <v>122</v>
      </c>
      <c r="F32" s="184" t="s">
        <v>122</v>
      </c>
      <c r="G32" s="184" t="s">
        <v>122</v>
      </c>
      <c r="H32" s="184" t="s">
        <v>122</v>
      </c>
      <c r="I32" s="725"/>
      <c r="J32" s="725"/>
      <c r="K32" s="725"/>
      <c r="L32" s="220"/>
    </row>
    <row r="33" spans="1:12" ht="72" customHeight="1" x14ac:dyDescent="0.3">
      <c r="A33" s="45"/>
      <c r="B33" s="165"/>
      <c r="C33" s="700"/>
      <c r="D33" s="306" t="s">
        <v>200</v>
      </c>
      <c r="E33" s="184">
        <v>49</v>
      </c>
      <c r="F33" s="184">
        <v>38</v>
      </c>
      <c r="G33" s="184">
        <v>50</v>
      </c>
      <c r="H33" s="333">
        <f t="shared" si="0"/>
        <v>0.31578947368421051</v>
      </c>
      <c r="I33" s="725"/>
      <c r="J33" s="725"/>
      <c r="K33" s="725"/>
      <c r="L33" s="220"/>
    </row>
    <row r="34" spans="1:12" ht="93.75" customHeight="1" thickBot="1" x14ac:dyDescent="0.35">
      <c r="A34" s="45"/>
      <c r="B34" s="161"/>
      <c r="C34" s="717"/>
      <c r="D34" s="191" t="s">
        <v>201</v>
      </c>
      <c r="E34" s="471">
        <v>0.92449999999999999</v>
      </c>
      <c r="F34" s="471">
        <v>1</v>
      </c>
      <c r="G34" s="471">
        <v>0.96150000000000002</v>
      </c>
      <c r="H34" s="185">
        <v>-3.8499999999999979E-2</v>
      </c>
      <c r="I34" s="726"/>
      <c r="J34" s="726"/>
      <c r="K34" s="726"/>
      <c r="L34" s="220"/>
    </row>
    <row r="35" spans="1:12" ht="30" customHeight="1" x14ac:dyDescent="0.4">
      <c r="A35" s="45"/>
      <c r="C35" s="62"/>
      <c r="D35" s="246"/>
      <c r="E35" s="168">
        <v>2023</v>
      </c>
      <c r="F35" s="168">
        <v>2024</v>
      </c>
      <c r="G35" s="168">
        <v>2025</v>
      </c>
      <c r="H35" s="168" t="s">
        <v>179</v>
      </c>
      <c r="I35" s="168" t="s">
        <v>180</v>
      </c>
      <c r="J35" s="168"/>
      <c r="K35" s="168"/>
    </row>
    <row r="36" spans="1:12" ht="70.2" customHeight="1" thickBot="1" x14ac:dyDescent="0.35">
      <c r="A36" s="45"/>
      <c r="B36" s="161"/>
      <c r="C36" s="161" t="s">
        <v>202</v>
      </c>
      <c r="D36" s="475" t="s">
        <v>203</v>
      </c>
      <c r="E36" s="191">
        <v>0</v>
      </c>
      <c r="F36" s="191">
        <v>0</v>
      </c>
      <c r="G36" s="191">
        <v>0</v>
      </c>
      <c r="H36" s="161" t="s">
        <v>122</v>
      </c>
      <c r="I36" s="161"/>
      <c r="J36" s="161"/>
      <c r="K36" s="161"/>
    </row>
    <row r="37" spans="1:12" ht="87.75" customHeight="1" thickBot="1" x14ac:dyDescent="0.35">
      <c r="A37" s="45"/>
      <c r="B37" s="723" t="s">
        <v>204</v>
      </c>
      <c r="C37" s="723"/>
      <c r="D37" s="161"/>
      <c r="E37" s="161"/>
      <c r="F37" s="161"/>
      <c r="G37" s="161"/>
      <c r="H37" s="161"/>
      <c r="I37" s="161"/>
      <c r="J37" s="161"/>
      <c r="K37" s="161"/>
    </row>
    <row r="38" spans="1:12" ht="30" customHeight="1" x14ac:dyDescent="0.3">
      <c r="A38" s="45"/>
      <c r="B38" s="165"/>
      <c r="C38" s="177"/>
      <c r="D38" s="33"/>
      <c r="E38" s="168">
        <v>2023</v>
      </c>
      <c r="F38" s="168">
        <v>2024</v>
      </c>
      <c r="G38" s="168">
        <v>2025</v>
      </c>
      <c r="H38" s="168" t="s">
        <v>179</v>
      </c>
      <c r="I38" s="167" t="s">
        <v>180</v>
      </c>
      <c r="J38" s="186"/>
      <c r="K38" s="186"/>
    </row>
    <row r="39" spans="1:12" ht="53.4" customHeight="1" thickBot="1" x14ac:dyDescent="0.35">
      <c r="A39" s="45"/>
      <c r="B39" s="161"/>
      <c r="C39" s="161" t="s">
        <v>205</v>
      </c>
      <c r="D39" s="475" t="s">
        <v>206</v>
      </c>
      <c r="E39" s="191">
        <v>4</v>
      </c>
      <c r="F39" s="191">
        <v>6</v>
      </c>
      <c r="G39" s="191">
        <v>9</v>
      </c>
      <c r="H39" s="185">
        <f>(G39-F39)/F39</f>
        <v>0.5</v>
      </c>
      <c r="I39" s="161"/>
      <c r="J39" s="161"/>
      <c r="K39" s="161"/>
    </row>
    <row r="40" spans="1:12" ht="30" customHeight="1" thickBot="1" x14ac:dyDescent="0.35">
      <c r="A40" s="45"/>
      <c r="B40" s="161" t="s">
        <v>207</v>
      </c>
      <c r="C40" s="161"/>
      <c r="D40" s="161"/>
      <c r="E40" s="161"/>
      <c r="F40" s="161"/>
      <c r="G40" s="161"/>
      <c r="H40" s="161"/>
      <c r="I40" s="161"/>
      <c r="J40" s="161"/>
      <c r="K40" s="161"/>
    </row>
    <row r="41" spans="1:12" ht="30" customHeight="1" x14ac:dyDescent="0.3">
      <c r="A41" s="45"/>
      <c r="B41" s="181"/>
      <c r="C41" s="181"/>
      <c r="D41" s="168"/>
      <c r="E41" s="168">
        <v>2023</v>
      </c>
      <c r="F41" s="168">
        <v>2024</v>
      </c>
      <c r="G41" s="168">
        <v>2025</v>
      </c>
      <c r="H41" s="168" t="s">
        <v>179</v>
      </c>
      <c r="I41" s="167" t="s">
        <v>180</v>
      </c>
      <c r="J41" s="186"/>
      <c r="K41" s="186"/>
    </row>
    <row r="42" spans="1:12" ht="28.2" customHeight="1" x14ac:dyDescent="0.3">
      <c r="A42" s="45"/>
      <c r="B42" s="181"/>
      <c r="C42" s="181"/>
      <c r="D42" s="237" t="s">
        <v>208</v>
      </c>
      <c r="E42" s="617" t="s">
        <v>122</v>
      </c>
      <c r="F42" s="617">
        <v>495</v>
      </c>
      <c r="G42" s="617">
        <v>766</v>
      </c>
      <c r="H42" s="618">
        <f>(G42-F42)/F42</f>
        <v>0.54747474747474745</v>
      </c>
      <c r="I42" s="727" t="s">
        <v>209</v>
      </c>
      <c r="J42" s="727"/>
      <c r="K42" s="727"/>
    </row>
    <row r="43" spans="1:12" ht="38.1" customHeight="1" x14ac:dyDescent="0.3">
      <c r="A43" s="45"/>
      <c r="B43" s="181"/>
      <c r="C43" s="181"/>
      <c r="D43" s="217" t="s">
        <v>210</v>
      </c>
      <c r="E43" s="169">
        <v>254</v>
      </c>
      <c r="F43" s="169">
        <v>415</v>
      </c>
      <c r="G43" s="169">
        <v>590</v>
      </c>
      <c r="H43" s="189">
        <f t="shared" ref="H43:H44" si="3">(G43-F43)/F43</f>
        <v>0.42168674698795183</v>
      </c>
      <c r="I43" s="728"/>
      <c r="J43" s="728"/>
      <c r="K43" s="728"/>
    </row>
    <row r="44" spans="1:12" ht="38.1" customHeight="1" x14ac:dyDescent="0.3">
      <c r="A44" s="45"/>
      <c r="B44" s="181"/>
      <c r="C44" s="181"/>
      <c r="D44" s="217" t="s">
        <v>211</v>
      </c>
      <c r="E44" s="169">
        <v>54</v>
      </c>
      <c r="F44" s="169">
        <v>80</v>
      </c>
      <c r="G44" s="169">
        <v>176</v>
      </c>
      <c r="H44" s="203">
        <f t="shared" si="3"/>
        <v>1.2</v>
      </c>
      <c r="I44" s="728"/>
      <c r="J44" s="728"/>
      <c r="K44" s="728"/>
    </row>
    <row r="45" spans="1:12" ht="30" customHeight="1" x14ac:dyDescent="0.3">
      <c r="A45" s="45"/>
      <c r="B45" s="165"/>
      <c r="C45" s="700" t="s">
        <v>212</v>
      </c>
      <c r="D45" s="169" t="s">
        <v>213</v>
      </c>
      <c r="E45" s="169" t="s">
        <v>122</v>
      </c>
      <c r="F45" s="169">
        <v>160</v>
      </c>
      <c r="G45" s="169">
        <v>211</v>
      </c>
      <c r="H45" s="189">
        <f t="shared" ref="H45:H51" si="4">(G45-F45)/F45</f>
        <v>0.31874999999999998</v>
      </c>
      <c r="I45" s="728"/>
      <c r="J45" s="728"/>
      <c r="K45" s="728"/>
    </row>
    <row r="46" spans="1:12" ht="30" customHeight="1" x14ac:dyDescent="0.3">
      <c r="A46" s="45"/>
      <c r="B46" s="165"/>
      <c r="C46" s="700"/>
      <c r="D46" s="169" t="s">
        <v>214</v>
      </c>
      <c r="E46" s="173" t="s">
        <v>122</v>
      </c>
      <c r="F46" s="173">
        <v>147</v>
      </c>
      <c r="G46" s="97">
        <v>216</v>
      </c>
      <c r="H46" s="203">
        <f t="shared" si="4"/>
        <v>0.46938775510204084</v>
      </c>
      <c r="I46" s="728"/>
      <c r="J46" s="728"/>
      <c r="K46" s="728"/>
    </row>
    <row r="47" spans="1:12" ht="30" customHeight="1" x14ac:dyDescent="0.3">
      <c r="A47" s="45"/>
      <c r="B47" s="165"/>
      <c r="C47" s="700"/>
      <c r="D47" s="171" t="s">
        <v>215</v>
      </c>
      <c r="E47" s="209" t="s">
        <v>122</v>
      </c>
      <c r="F47" s="209">
        <v>24</v>
      </c>
      <c r="G47" s="172">
        <v>41</v>
      </c>
      <c r="H47" s="203">
        <f t="shared" si="4"/>
        <v>0.70833333333333337</v>
      </c>
      <c r="I47" s="728"/>
      <c r="J47" s="728"/>
      <c r="K47" s="728"/>
    </row>
    <row r="48" spans="1:12" ht="30" customHeight="1" x14ac:dyDescent="0.3">
      <c r="A48" s="45"/>
      <c r="B48" s="165"/>
      <c r="C48" s="700"/>
      <c r="D48" s="171" t="s">
        <v>216</v>
      </c>
      <c r="E48" s="209" t="s">
        <v>122</v>
      </c>
      <c r="F48" s="209">
        <v>19</v>
      </c>
      <c r="G48" s="209">
        <v>41</v>
      </c>
      <c r="H48" s="203">
        <f t="shared" si="4"/>
        <v>1.1578947368421053</v>
      </c>
      <c r="I48" s="728"/>
      <c r="J48" s="728"/>
      <c r="K48" s="728"/>
    </row>
    <row r="49" spans="1:11" ht="30" customHeight="1" x14ac:dyDescent="0.3">
      <c r="A49" s="45"/>
      <c r="B49" s="165"/>
      <c r="C49" s="700"/>
      <c r="D49" s="171" t="s">
        <v>217</v>
      </c>
      <c r="E49" s="209" t="s">
        <v>122</v>
      </c>
      <c r="F49" s="209">
        <v>11</v>
      </c>
      <c r="G49" s="209">
        <v>14</v>
      </c>
      <c r="H49" s="203">
        <f t="shared" si="4"/>
        <v>0.27272727272727271</v>
      </c>
      <c r="I49" s="728"/>
      <c r="J49" s="728"/>
      <c r="K49" s="728"/>
    </row>
    <row r="50" spans="1:11" ht="30" customHeight="1" x14ac:dyDescent="0.3">
      <c r="A50" s="45"/>
      <c r="B50" s="165"/>
      <c r="C50" s="700"/>
      <c r="D50" s="171" t="s">
        <v>218</v>
      </c>
      <c r="E50" s="209" t="s">
        <v>122</v>
      </c>
      <c r="F50" s="209">
        <v>83</v>
      </c>
      <c r="G50" s="209">
        <v>105</v>
      </c>
      <c r="H50" s="203">
        <f t="shared" si="4"/>
        <v>0.26506024096385544</v>
      </c>
      <c r="I50" s="729"/>
      <c r="J50" s="729"/>
      <c r="K50" s="729"/>
    </row>
    <row r="51" spans="1:11" ht="30" customHeight="1" x14ac:dyDescent="0.3">
      <c r="A51" s="45"/>
      <c r="B51" s="165"/>
      <c r="C51" s="700"/>
      <c r="D51" s="190" t="s">
        <v>219</v>
      </c>
      <c r="E51" s="194" t="s">
        <v>122</v>
      </c>
      <c r="F51" s="194">
        <v>51</v>
      </c>
      <c r="G51" s="194">
        <v>138</v>
      </c>
      <c r="H51" s="203">
        <f t="shared" si="4"/>
        <v>1.7058823529411764</v>
      </c>
      <c r="I51" s="724" t="s">
        <v>220</v>
      </c>
      <c r="J51" s="724"/>
      <c r="K51" s="724"/>
    </row>
    <row r="52" spans="1:11" ht="18" customHeight="1" x14ac:dyDescent="0.3">
      <c r="A52" s="45"/>
      <c r="B52" s="21"/>
      <c r="C52" s="28"/>
      <c r="D52" s="97"/>
      <c r="E52" s="97"/>
      <c r="F52" s="97"/>
      <c r="G52" s="97"/>
      <c r="H52" s="21"/>
      <c r="I52" s="21"/>
      <c r="J52" s="24"/>
      <c r="K52" s="21"/>
    </row>
    <row r="53" spans="1:11" ht="211.2" customHeight="1" x14ac:dyDescent="0.3">
      <c r="A53" s="46"/>
      <c r="B53" s="721" t="s">
        <v>221</v>
      </c>
      <c r="C53" s="721"/>
      <c r="D53" s="721"/>
      <c r="E53" s="721"/>
      <c r="F53" s="721"/>
      <c r="G53" s="721"/>
      <c r="H53" s="721"/>
      <c r="I53" s="721"/>
      <c r="J53" s="721"/>
      <c r="K53" s="721"/>
    </row>
    <row r="54" spans="1:11" ht="16.8" x14ac:dyDescent="0.4">
      <c r="B54" s="21"/>
      <c r="D54" s="24"/>
      <c r="E54" s="24"/>
      <c r="F54" s="21"/>
      <c r="G54" s="24"/>
      <c r="H54" s="41"/>
      <c r="I54" s="28"/>
      <c r="J54" s="24"/>
      <c r="K54" s="21"/>
    </row>
    <row r="55" spans="1:11" ht="59.85" hidden="1" customHeight="1" x14ac:dyDescent="0.4">
      <c r="B55" s="21"/>
      <c r="D55" s="24"/>
      <c r="E55" s="24"/>
      <c r="F55" s="21"/>
      <c r="G55" s="24"/>
      <c r="H55" s="41"/>
      <c r="I55" s="28"/>
      <c r="J55" s="24"/>
      <c r="K55" s="21"/>
    </row>
    <row r="56" spans="1:11" ht="48" hidden="1" customHeight="1" x14ac:dyDescent="0.4">
      <c r="B56" s="21"/>
      <c r="D56" s="24"/>
      <c r="E56" s="24"/>
      <c r="F56" s="21"/>
      <c r="G56" s="24"/>
      <c r="H56" s="26"/>
      <c r="I56" s="28"/>
      <c r="J56" s="24"/>
      <c r="K56" s="21"/>
    </row>
    <row r="57" spans="1:11" ht="48" hidden="1" customHeight="1" x14ac:dyDescent="0.4">
      <c r="B57" s="21"/>
      <c r="D57" s="24"/>
      <c r="E57" s="24"/>
      <c r="F57" s="21"/>
      <c r="G57" s="24"/>
      <c r="H57" s="41"/>
      <c r="I57" s="28"/>
      <c r="J57" s="24"/>
      <c r="K57" s="21"/>
    </row>
    <row r="58" spans="1:11" ht="48" hidden="1" customHeight="1" x14ac:dyDescent="0.4">
      <c r="B58" s="21"/>
      <c r="D58" s="24"/>
      <c r="E58" s="24"/>
      <c r="F58" s="21"/>
      <c r="G58" s="24"/>
      <c r="H58" s="41"/>
      <c r="I58" s="28"/>
      <c r="J58" s="24"/>
      <c r="K58" s="21"/>
    </row>
    <row r="59" spans="1:11" ht="48" hidden="1" customHeight="1" x14ac:dyDescent="0.4">
      <c r="B59" s="21"/>
      <c r="D59" s="24"/>
      <c r="E59" s="24"/>
      <c r="F59" s="21"/>
      <c r="G59" s="24"/>
      <c r="H59" s="41"/>
      <c r="I59" s="28"/>
      <c r="J59" s="24"/>
      <c r="K59" s="21"/>
    </row>
    <row r="60" spans="1:11" ht="80.25" hidden="1" customHeight="1" x14ac:dyDescent="0.4">
      <c r="B60" s="21"/>
      <c r="D60" s="24"/>
      <c r="E60" s="24"/>
      <c r="F60" s="21"/>
      <c r="G60" s="24"/>
      <c r="H60" s="41"/>
      <c r="I60" s="28"/>
      <c r="J60" s="24"/>
      <c r="K60" s="21"/>
    </row>
    <row r="61" spans="1:11" ht="42" hidden="1" customHeight="1" x14ac:dyDescent="0.4">
      <c r="B61" s="21"/>
      <c r="D61" s="24"/>
      <c r="E61" s="24"/>
      <c r="F61" s="21"/>
      <c r="G61" s="24"/>
      <c r="H61" s="41"/>
      <c r="I61" s="28"/>
      <c r="J61" s="24"/>
      <c r="K61" s="21"/>
    </row>
    <row r="62" spans="1:11" ht="42" hidden="1" customHeight="1" x14ac:dyDescent="0.4">
      <c r="B62" s="21"/>
      <c r="D62" s="24"/>
      <c r="E62" s="24"/>
      <c r="F62" s="21"/>
      <c r="G62" s="24"/>
      <c r="H62" s="41"/>
      <c r="I62" s="28"/>
      <c r="J62" s="24"/>
      <c r="K62" s="21"/>
    </row>
    <row r="63" spans="1:11" ht="42" hidden="1" customHeight="1" x14ac:dyDescent="0.4">
      <c r="B63" s="21"/>
      <c r="D63" s="24"/>
      <c r="E63" s="24"/>
      <c r="F63" s="21"/>
      <c r="G63" s="24"/>
      <c r="H63" s="26"/>
      <c r="I63" s="28"/>
      <c r="J63" s="24"/>
      <c r="K63" s="21"/>
    </row>
    <row r="64" spans="1:11" ht="42" hidden="1" customHeight="1" x14ac:dyDescent="0.4">
      <c r="B64" s="21"/>
      <c r="D64" s="24"/>
      <c r="E64" s="24"/>
      <c r="F64" s="21"/>
      <c r="G64" s="24"/>
      <c r="H64" s="41"/>
      <c r="I64" s="28"/>
      <c r="J64" s="722"/>
      <c r="K64" s="21"/>
    </row>
    <row r="65" spans="2:11" ht="42" hidden="1" customHeight="1" x14ac:dyDescent="0.4">
      <c r="B65" s="21"/>
      <c r="D65" s="24"/>
      <c r="E65" s="24"/>
      <c r="F65" s="21"/>
      <c r="G65" s="24"/>
      <c r="H65" s="41"/>
      <c r="I65" s="28"/>
      <c r="J65" s="722"/>
      <c r="K65" s="21"/>
    </row>
    <row r="66" spans="2:11" ht="42" hidden="1" customHeight="1" x14ac:dyDescent="0.4">
      <c r="B66" s="21"/>
      <c r="D66" s="24"/>
      <c r="E66" s="24"/>
      <c r="F66" s="21"/>
      <c r="G66" s="24"/>
      <c r="H66" s="41"/>
      <c r="I66" s="28"/>
      <c r="J66" s="722"/>
      <c r="K66" s="21"/>
    </row>
    <row r="67" spans="2:11" ht="42" hidden="1" customHeight="1" x14ac:dyDescent="0.4">
      <c r="B67" s="21"/>
      <c r="D67" s="24"/>
      <c r="E67" s="24"/>
      <c r="F67" s="21"/>
      <c r="G67" s="24"/>
      <c r="H67" s="41"/>
      <c r="I67" s="28"/>
      <c r="J67" s="722"/>
      <c r="K67" s="21"/>
    </row>
    <row r="68" spans="2:11" ht="42" hidden="1" customHeight="1" x14ac:dyDescent="0.4">
      <c r="B68" s="21"/>
      <c r="D68" s="24"/>
      <c r="E68" s="24"/>
      <c r="F68" s="21"/>
      <c r="G68" s="24"/>
      <c r="H68" s="26"/>
      <c r="I68" s="28"/>
      <c r="J68" s="722"/>
      <c r="K68" s="21"/>
    </row>
    <row r="69" spans="2:11" ht="42" hidden="1" customHeight="1" x14ac:dyDescent="0.4">
      <c r="B69" s="21"/>
      <c r="D69" s="24"/>
      <c r="E69" s="24"/>
      <c r="F69" s="21"/>
      <c r="G69" s="24"/>
      <c r="H69" s="41"/>
      <c r="I69" s="28"/>
      <c r="J69" s="722"/>
      <c r="K69" s="21"/>
    </row>
    <row r="70" spans="2:11" ht="42" hidden="1" customHeight="1" x14ac:dyDescent="0.4">
      <c r="B70" s="21"/>
      <c r="D70" s="24"/>
      <c r="E70" s="24"/>
      <c r="F70" s="21"/>
      <c r="G70" s="24"/>
      <c r="H70" s="26"/>
      <c r="I70" s="28"/>
      <c r="J70" s="722"/>
      <c r="K70" s="21"/>
    </row>
    <row r="71" spans="2:11" ht="30" hidden="1" customHeight="1" x14ac:dyDescent="0.4">
      <c r="B71" s="21"/>
      <c r="D71" s="24"/>
      <c r="E71" s="24"/>
      <c r="F71" s="21"/>
      <c r="G71" s="24"/>
      <c r="H71" s="42"/>
      <c r="I71" s="28"/>
      <c r="J71" s="722"/>
      <c r="K71" s="21"/>
    </row>
    <row r="72" spans="2:11" ht="30" hidden="1" customHeight="1" x14ac:dyDescent="0.4">
      <c r="B72" s="21"/>
      <c r="D72" s="24"/>
      <c r="E72" s="24"/>
      <c r="F72" s="21"/>
      <c r="G72" s="24"/>
      <c r="H72" s="42"/>
      <c r="I72" s="28"/>
      <c r="J72" s="722"/>
      <c r="K72" s="21"/>
    </row>
    <row r="73" spans="2:11" ht="30" hidden="1" customHeight="1" x14ac:dyDescent="0.4">
      <c r="B73" s="21"/>
      <c r="D73" s="24"/>
      <c r="E73" s="24"/>
      <c r="F73" s="21"/>
      <c r="G73" s="24"/>
      <c r="H73" s="42"/>
      <c r="I73" s="28"/>
      <c r="J73" s="722"/>
      <c r="K73" s="21"/>
    </row>
    <row r="74" spans="2:11" ht="108.75" hidden="1" customHeight="1" x14ac:dyDescent="0.4">
      <c r="B74" s="21"/>
      <c r="D74" s="722"/>
      <c r="E74" s="722"/>
      <c r="F74" s="21"/>
      <c r="G74" s="24"/>
      <c r="H74" s="41"/>
      <c r="I74" s="730"/>
      <c r="J74" s="722"/>
      <c r="K74" s="21"/>
    </row>
    <row r="75" spans="2:11" ht="110.85" hidden="1" customHeight="1" x14ac:dyDescent="0.4">
      <c r="B75" s="21"/>
      <c r="D75" s="722"/>
      <c r="E75" s="722"/>
      <c r="F75" s="21"/>
      <c r="G75" s="24"/>
      <c r="H75" s="41"/>
      <c r="I75" s="730"/>
      <c r="J75" s="722"/>
      <c r="K75" s="21"/>
    </row>
    <row r="76" spans="2:11" ht="30" hidden="1" customHeight="1" x14ac:dyDescent="0.4">
      <c r="B76" s="21"/>
      <c r="D76" s="722"/>
      <c r="E76" s="722"/>
      <c r="F76" s="21"/>
      <c r="G76" s="24"/>
      <c r="H76" s="41"/>
      <c r="I76" s="730"/>
      <c r="J76" s="722"/>
      <c r="K76" s="21"/>
    </row>
    <row r="77" spans="2:11" ht="42" hidden="1" customHeight="1" x14ac:dyDescent="0.4">
      <c r="B77" s="21"/>
      <c r="D77" s="722"/>
      <c r="E77" s="722"/>
      <c r="F77" s="21"/>
      <c r="G77" s="43"/>
      <c r="H77" s="41"/>
      <c r="I77" s="730"/>
      <c r="J77" s="722"/>
      <c r="K77" s="21"/>
    </row>
    <row r="78" spans="2:11" ht="42" hidden="1" customHeight="1" x14ac:dyDescent="0.4">
      <c r="B78" s="21"/>
      <c r="D78" s="722"/>
      <c r="E78" s="722"/>
      <c r="F78" s="21"/>
      <c r="G78" s="24"/>
      <c r="H78" s="41"/>
      <c r="I78" s="730"/>
      <c r="J78" s="722"/>
      <c r="K78" s="21"/>
    </row>
    <row r="79" spans="2:11" ht="54" hidden="1" customHeight="1" x14ac:dyDescent="0.4">
      <c r="B79" s="21"/>
      <c r="D79" s="722"/>
      <c r="E79" s="722"/>
      <c r="F79" s="21"/>
      <c r="G79" s="24"/>
      <c r="H79" s="41"/>
      <c r="I79" s="730"/>
      <c r="J79" s="722"/>
      <c r="K79" s="21"/>
    </row>
    <row r="80" spans="2:11" ht="54" hidden="1" customHeight="1" x14ac:dyDescent="0.4">
      <c r="B80" s="21"/>
      <c r="D80" s="722"/>
      <c r="E80" s="24"/>
      <c r="F80" s="21"/>
      <c r="G80" s="24"/>
      <c r="H80" s="41"/>
      <c r="I80" s="730"/>
      <c r="J80" s="722"/>
      <c r="K80" s="21"/>
    </row>
    <row r="81" spans="2:11" ht="54" hidden="1" customHeight="1" x14ac:dyDescent="0.4">
      <c r="B81" s="21"/>
      <c r="D81" s="722"/>
      <c r="E81" s="24"/>
      <c r="F81" s="21"/>
      <c r="G81" s="24"/>
      <c r="H81" s="41"/>
      <c r="I81" s="730"/>
      <c r="J81" s="722"/>
      <c r="K81" s="21"/>
    </row>
    <row r="82" spans="2:11" ht="54" hidden="1" customHeight="1" x14ac:dyDescent="0.4">
      <c r="B82" s="21"/>
      <c r="D82" s="722"/>
      <c r="E82" s="24"/>
      <c r="F82" s="21"/>
      <c r="G82" s="24"/>
      <c r="H82" s="41"/>
      <c r="I82" s="730"/>
      <c r="J82" s="722"/>
      <c r="K82" s="21"/>
    </row>
    <row r="83" spans="2:11" ht="30" hidden="1" customHeight="1" x14ac:dyDescent="0.4">
      <c r="B83" s="21"/>
      <c r="D83" s="722"/>
      <c r="E83" s="24"/>
      <c r="F83" s="21"/>
      <c r="G83" s="24"/>
      <c r="H83" s="41"/>
      <c r="I83" s="730"/>
      <c r="J83" s="722"/>
      <c r="K83" s="21"/>
    </row>
    <row r="84" spans="2:11" ht="30" hidden="1" customHeight="1" x14ac:dyDescent="0.4">
      <c r="B84" s="21"/>
      <c r="D84" s="722"/>
      <c r="E84" s="24"/>
      <c r="F84" s="21"/>
      <c r="G84" s="24"/>
      <c r="H84" s="41"/>
      <c r="I84" s="730"/>
      <c r="J84" s="722"/>
      <c r="K84" s="21"/>
    </row>
    <row r="85" spans="2:11" ht="30" hidden="1" customHeight="1" x14ac:dyDescent="0.4">
      <c r="B85" s="21"/>
      <c r="D85" s="722"/>
      <c r="E85" s="24"/>
      <c r="F85" s="21"/>
      <c r="G85" s="24"/>
      <c r="H85" s="41"/>
      <c r="I85" s="730"/>
      <c r="J85" s="722"/>
      <c r="K85" s="21"/>
    </row>
    <row r="86" spans="2:11" ht="30" hidden="1" customHeight="1" x14ac:dyDescent="0.4">
      <c r="B86" s="21"/>
      <c r="D86" s="722"/>
      <c r="E86" s="24"/>
      <c r="F86" s="21"/>
      <c r="G86" s="24"/>
      <c r="H86" s="26"/>
      <c r="I86" s="730"/>
      <c r="J86" s="722"/>
      <c r="K86" s="21"/>
    </row>
    <row r="87" spans="2:11" ht="30" hidden="1" customHeight="1" x14ac:dyDescent="0.4">
      <c r="B87" s="21"/>
      <c r="D87" s="722"/>
      <c r="E87" s="24"/>
      <c r="F87" s="21"/>
      <c r="G87" s="24"/>
      <c r="H87" s="26"/>
      <c r="I87" s="730"/>
      <c r="J87" s="722"/>
      <c r="K87" s="21"/>
    </row>
    <row r="88" spans="2:11" ht="30" hidden="1" customHeight="1" x14ac:dyDescent="0.4">
      <c r="B88" s="21"/>
      <c r="D88" s="722"/>
      <c r="E88" s="24"/>
      <c r="F88" s="21"/>
      <c r="G88" s="24"/>
      <c r="H88" s="27"/>
      <c r="I88" s="730"/>
      <c r="J88" s="722"/>
      <c r="K88" s="21"/>
    </row>
    <row r="89" spans="2:11" ht="30" hidden="1" customHeight="1" x14ac:dyDescent="0.4">
      <c r="B89" s="21"/>
      <c r="D89" s="722"/>
      <c r="E89" s="24"/>
      <c r="F89" s="21"/>
      <c r="G89" s="24"/>
      <c r="H89" s="27"/>
      <c r="I89" s="730"/>
      <c r="J89" s="722"/>
      <c r="K89" s="21"/>
    </row>
    <row r="90" spans="2:11" ht="30" hidden="1" customHeight="1" x14ac:dyDescent="0.4">
      <c r="B90" s="21"/>
      <c r="C90" s="731"/>
      <c r="D90" s="722"/>
      <c r="E90" s="24"/>
      <c r="F90" s="21"/>
      <c r="G90" s="24"/>
      <c r="H90" s="42"/>
      <c r="I90" s="730"/>
      <c r="J90" s="722"/>
      <c r="K90" s="21"/>
    </row>
    <row r="91" spans="2:11" ht="30" hidden="1" customHeight="1" x14ac:dyDescent="0.4">
      <c r="B91" s="21"/>
      <c r="C91" s="731"/>
      <c r="D91" s="722"/>
      <c r="E91" s="24"/>
      <c r="F91" s="21"/>
      <c r="G91" s="24"/>
      <c r="H91" s="42"/>
      <c r="I91" s="730"/>
      <c r="J91" s="722"/>
      <c r="K91" s="21"/>
    </row>
    <row r="92" spans="2:11" ht="30" hidden="1" customHeight="1" x14ac:dyDescent="0.4">
      <c r="B92" s="21"/>
      <c r="C92" s="731"/>
      <c r="D92" s="722"/>
      <c r="E92" s="24"/>
      <c r="F92" s="21"/>
      <c r="G92" s="24"/>
      <c r="H92" s="42"/>
      <c r="I92" s="730"/>
      <c r="J92" s="722"/>
      <c r="K92" s="21"/>
    </row>
    <row r="93" spans="2:11" ht="75" hidden="1" customHeight="1" x14ac:dyDescent="0.4">
      <c r="B93" s="21"/>
      <c r="C93" s="731"/>
      <c r="D93" s="722"/>
      <c r="E93" s="24"/>
      <c r="F93" s="21"/>
      <c r="G93" s="24"/>
      <c r="H93" s="42"/>
      <c r="I93" s="730"/>
      <c r="J93" s="722"/>
      <c r="K93" s="21"/>
    </row>
    <row r="94" spans="2:11" ht="60" hidden="1" customHeight="1" x14ac:dyDescent="0.4">
      <c r="B94" s="21"/>
      <c r="C94" s="731"/>
      <c r="D94" s="722"/>
      <c r="E94" s="24"/>
      <c r="F94" s="21"/>
      <c r="G94" s="24"/>
      <c r="H94" s="42"/>
      <c r="I94" s="730"/>
      <c r="J94" s="722"/>
      <c r="K94" s="21"/>
    </row>
    <row r="95" spans="2:11" ht="72.75" hidden="1" customHeight="1" x14ac:dyDescent="0.4">
      <c r="B95" s="21"/>
      <c r="C95" s="731"/>
      <c r="D95" s="722"/>
      <c r="E95" s="24"/>
      <c r="F95" s="21"/>
      <c r="G95" s="24"/>
      <c r="H95" s="42"/>
      <c r="I95" s="730"/>
      <c r="J95" s="722"/>
      <c r="K95" s="21"/>
    </row>
    <row r="96" spans="2:11" ht="75" hidden="1" customHeight="1" x14ac:dyDescent="0.4">
      <c r="B96" s="21"/>
      <c r="C96" s="731"/>
      <c r="D96" s="722"/>
      <c r="E96" s="722"/>
      <c r="F96" s="21"/>
      <c r="G96" s="24"/>
      <c r="H96" s="26"/>
      <c r="I96" s="730"/>
      <c r="J96" s="722"/>
      <c r="K96" s="21"/>
    </row>
    <row r="97" spans="2:11" ht="42" hidden="1" customHeight="1" x14ac:dyDescent="0.4">
      <c r="B97" s="21"/>
      <c r="C97" s="731"/>
      <c r="D97" s="722"/>
      <c r="E97" s="722"/>
      <c r="F97" s="21"/>
      <c r="G97" s="24"/>
      <c r="H97" s="26"/>
      <c r="I97" s="730"/>
      <c r="J97" s="722"/>
      <c r="K97" s="21"/>
    </row>
    <row r="98" spans="2:11" ht="75" hidden="1" customHeight="1" x14ac:dyDescent="0.4">
      <c r="B98" s="21"/>
      <c r="C98" s="731"/>
      <c r="D98" s="722"/>
      <c r="E98" s="722"/>
      <c r="F98" s="21"/>
      <c r="G98" s="24"/>
      <c r="H98" s="26"/>
      <c r="I98" s="730"/>
      <c r="J98" s="722"/>
      <c r="K98" s="21"/>
    </row>
    <row r="99" spans="2:11" ht="42" hidden="1" customHeight="1" x14ac:dyDescent="0.4">
      <c r="B99" s="21"/>
      <c r="C99" s="731"/>
      <c r="D99" s="722"/>
      <c r="E99" s="722"/>
      <c r="F99" s="21"/>
      <c r="G99" s="24"/>
      <c r="H99" s="26"/>
      <c r="I99" s="730"/>
      <c r="J99" s="722"/>
      <c r="K99" s="21"/>
    </row>
    <row r="100" spans="2:11" ht="30" hidden="1" customHeight="1" x14ac:dyDescent="0.4">
      <c r="B100" s="21"/>
      <c r="C100" s="731"/>
      <c r="D100" s="722"/>
      <c r="E100" s="722"/>
      <c r="F100" s="21"/>
      <c r="G100" s="24"/>
      <c r="H100" s="26"/>
      <c r="I100" s="730"/>
      <c r="J100" s="722"/>
      <c r="K100" s="21"/>
    </row>
    <row r="101" spans="2:11" ht="30" hidden="1" customHeight="1" x14ac:dyDescent="0.4">
      <c r="B101" s="21"/>
      <c r="C101" s="731"/>
      <c r="D101" s="722"/>
      <c r="E101" s="722"/>
      <c r="F101" s="21"/>
      <c r="G101" s="24"/>
      <c r="H101" s="26"/>
      <c r="I101" s="730"/>
      <c r="J101" s="722"/>
      <c r="K101" s="21"/>
    </row>
    <row r="102" spans="2:11" ht="60.75" hidden="1" customHeight="1" x14ac:dyDescent="0.4">
      <c r="B102" s="21"/>
      <c r="C102" s="731"/>
      <c r="D102" s="722"/>
      <c r="E102" s="722"/>
      <c r="F102" s="21"/>
      <c r="G102" s="24"/>
      <c r="H102" s="26"/>
      <c r="I102" s="730"/>
      <c r="J102" s="722"/>
      <c r="K102" s="21"/>
    </row>
    <row r="103" spans="2:11" ht="60.75" hidden="1" customHeight="1" x14ac:dyDescent="0.4">
      <c r="B103" s="21"/>
      <c r="C103" s="731"/>
      <c r="D103" s="722"/>
      <c r="E103" s="722"/>
      <c r="F103" s="21"/>
      <c r="G103" s="24"/>
      <c r="H103" s="26"/>
      <c r="I103" s="730"/>
      <c r="J103" s="722"/>
      <c r="K103" s="21"/>
    </row>
    <row r="104" spans="2:11" ht="60.75" hidden="1" customHeight="1" x14ac:dyDescent="0.4">
      <c r="B104" s="21"/>
      <c r="C104" s="731"/>
      <c r="D104" s="722"/>
      <c r="E104" s="722"/>
      <c r="F104" s="21"/>
      <c r="G104" s="24"/>
      <c r="H104" s="26"/>
      <c r="I104" s="730"/>
      <c r="J104" s="722"/>
      <c r="K104" s="21"/>
    </row>
    <row r="105" spans="2:11" ht="42" hidden="1" customHeight="1" x14ac:dyDescent="0.4">
      <c r="B105" s="21"/>
      <c r="C105" s="731"/>
      <c r="D105" s="722"/>
      <c r="E105" s="24"/>
      <c r="F105" s="21"/>
      <c r="G105" s="24"/>
      <c r="H105" s="42"/>
      <c r="I105" s="730"/>
      <c r="J105" s="722"/>
      <c r="K105" s="21"/>
    </row>
    <row r="106" spans="2:11" ht="42" hidden="1" customHeight="1" x14ac:dyDescent="0.4">
      <c r="B106" s="21"/>
      <c r="C106" s="731"/>
      <c r="D106" s="722"/>
      <c r="E106" s="24"/>
      <c r="F106" s="21"/>
      <c r="G106" s="24"/>
      <c r="H106" s="26"/>
      <c r="I106" s="730"/>
      <c r="J106" s="722"/>
      <c r="K106" s="21"/>
    </row>
    <row r="107" spans="2:11" ht="42" hidden="1" customHeight="1" x14ac:dyDescent="0.4">
      <c r="B107" s="21"/>
      <c r="C107" s="731"/>
      <c r="D107" s="722"/>
      <c r="E107" s="24"/>
      <c r="F107" s="21"/>
      <c r="G107" s="24"/>
      <c r="H107" s="26"/>
      <c r="I107" s="730"/>
      <c r="J107" s="722"/>
      <c r="K107" s="21"/>
    </row>
    <row r="108" spans="2:11" ht="152.85" hidden="1" customHeight="1" x14ac:dyDescent="0.4">
      <c r="B108" s="21"/>
      <c r="C108" s="731"/>
      <c r="D108" s="722"/>
      <c r="E108" s="722"/>
      <c r="F108" s="21"/>
      <c r="G108" s="24"/>
      <c r="H108" s="26"/>
      <c r="I108" s="730"/>
      <c r="J108" s="722"/>
      <c r="K108" s="21"/>
    </row>
    <row r="109" spans="2:11" ht="30" hidden="1" customHeight="1" x14ac:dyDescent="0.4">
      <c r="B109" s="21"/>
      <c r="C109" s="731"/>
      <c r="D109" s="722"/>
      <c r="E109" s="722"/>
      <c r="F109" s="21"/>
      <c r="G109" s="24"/>
      <c r="H109" s="26"/>
      <c r="I109" s="730"/>
      <c r="J109" s="722"/>
      <c r="K109" s="21"/>
    </row>
    <row r="110" spans="2:11" ht="30" hidden="1" customHeight="1" x14ac:dyDescent="0.4">
      <c r="B110" s="21"/>
      <c r="C110" s="731"/>
      <c r="D110" s="722"/>
      <c r="E110" s="722"/>
      <c r="F110" s="21"/>
      <c r="G110" s="24"/>
      <c r="H110" s="26"/>
      <c r="I110" s="730"/>
      <c r="J110" s="722"/>
      <c r="K110" s="21"/>
    </row>
    <row r="111" spans="2:11" ht="30" hidden="1" customHeight="1" x14ac:dyDescent="0.4">
      <c r="B111" s="21"/>
      <c r="C111" s="731"/>
      <c r="D111" s="722"/>
      <c r="E111" s="722"/>
      <c r="F111" s="21"/>
      <c r="G111" s="24"/>
      <c r="H111" s="26"/>
      <c r="I111" s="730"/>
      <c r="J111" s="722"/>
      <c r="K111" s="21"/>
    </row>
    <row r="112" spans="2:11" ht="30" hidden="1" customHeight="1" x14ac:dyDescent="0.4">
      <c r="B112" s="21"/>
      <c r="C112" s="731"/>
      <c r="D112" s="722"/>
      <c r="E112" s="722"/>
      <c r="F112" s="21"/>
      <c r="G112" s="24"/>
      <c r="H112" s="26"/>
      <c r="I112" s="730"/>
      <c r="J112" s="722"/>
      <c r="K112" s="21"/>
    </row>
    <row r="113" spans="2:11" ht="46.5" hidden="1" customHeight="1" x14ac:dyDescent="0.4">
      <c r="B113" s="21"/>
      <c r="C113" s="731"/>
      <c r="D113" s="722"/>
      <c r="E113" s="722"/>
      <c r="F113" s="21"/>
      <c r="G113" s="24"/>
      <c r="H113" s="26"/>
      <c r="I113" s="730"/>
      <c r="J113" s="722"/>
      <c r="K113" s="21"/>
    </row>
    <row r="114" spans="2:11" ht="56.25" hidden="1" customHeight="1" x14ac:dyDescent="0.4">
      <c r="B114" s="21"/>
      <c r="C114" s="731"/>
      <c r="D114" s="722"/>
      <c r="E114" s="722"/>
      <c r="F114" s="21"/>
      <c r="G114" s="24"/>
      <c r="H114" s="31"/>
      <c r="I114" s="730"/>
      <c r="J114" s="722"/>
      <c r="K114" s="21"/>
    </row>
    <row r="115" spans="2:11" ht="60" hidden="1" customHeight="1" x14ac:dyDescent="0.4">
      <c r="B115" s="21"/>
      <c r="C115" s="731"/>
      <c r="D115" s="722"/>
      <c r="E115" s="722"/>
      <c r="F115" s="21"/>
      <c r="G115" s="24"/>
      <c r="H115" s="31"/>
      <c r="I115" s="730"/>
      <c r="J115" s="722"/>
      <c r="K115" s="21"/>
    </row>
    <row r="116" spans="2:11" ht="60" hidden="1" customHeight="1" x14ac:dyDescent="0.4">
      <c r="B116" s="21"/>
      <c r="C116" s="731"/>
      <c r="D116" s="722"/>
      <c r="E116" s="722"/>
      <c r="F116" s="21"/>
      <c r="G116" s="24"/>
      <c r="H116" s="31"/>
      <c r="I116" s="730"/>
      <c r="J116" s="722"/>
      <c r="K116" s="21"/>
    </row>
    <row r="117" spans="2:11" ht="60" hidden="1" customHeight="1" x14ac:dyDescent="0.4">
      <c r="B117" s="21"/>
      <c r="C117" s="731"/>
      <c r="D117" s="722"/>
      <c r="E117" s="24"/>
      <c r="F117" s="21"/>
      <c r="G117" s="24"/>
      <c r="H117" s="26"/>
      <c r="I117" s="730"/>
      <c r="J117" s="722"/>
      <c r="K117" s="21"/>
    </row>
    <row r="118" spans="2:11" ht="30" hidden="1" customHeight="1" x14ac:dyDescent="0.4">
      <c r="B118" s="21"/>
      <c r="C118" s="731"/>
      <c r="D118" s="722"/>
      <c r="E118" s="24"/>
      <c r="F118" s="21"/>
      <c r="G118" s="24"/>
      <c r="H118" s="26"/>
      <c r="I118" s="730"/>
      <c r="J118" s="722"/>
      <c r="K118" s="21"/>
    </row>
    <row r="119" spans="2:11" ht="30" hidden="1" customHeight="1" x14ac:dyDescent="0.4">
      <c r="B119" s="21"/>
      <c r="C119" s="731"/>
      <c r="D119" s="722"/>
      <c r="E119" s="24"/>
      <c r="F119" s="21"/>
      <c r="G119" s="24"/>
      <c r="H119" s="26"/>
      <c r="I119" s="730"/>
      <c r="J119" s="722"/>
      <c r="K119" s="21"/>
    </row>
    <row r="120" spans="2:11" ht="30" hidden="1" customHeight="1" x14ac:dyDescent="0.4">
      <c r="B120" s="21"/>
      <c r="C120" s="731"/>
      <c r="D120" s="722"/>
      <c r="E120" s="24"/>
      <c r="F120" s="21"/>
      <c r="G120" s="24"/>
      <c r="H120" s="32"/>
      <c r="I120" s="730"/>
      <c r="J120" s="722"/>
      <c r="K120" s="21"/>
    </row>
    <row r="121" spans="2:11" ht="146.85" hidden="1" customHeight="1" x14ac:dyDescent="0.4">
      <c r="B121" s="21"/>
      <c r="C121" s="731"/>
      <c r="D121" s="722"/>
      <c r="E121" s="722"/>
      <c r="F121" s="21"/>
      <c r="G121" s="24"/>
      <c r="H121" s="26"/>
      <c r="I121" s="730"/>
      <c r="J121" s="722"/>
      <c r="K121" s="21"/>
    </row>
    <row r="122" spans="2:11" ht="30" hidden="1" customHeight="1" x14ac:dyDescent="0.4">
      <c r="B122" s="21"/>
      <c r="C122" s="731"/>
      <c r="D122" s="722"/>
      <c r="E122" s="722"/>
      <c r="F122" s="21"/>
      <c r="G122" s="24"/>
      <c r="H122" s="26"/>
      <c r="I122" s="730"/>
      <c r="J122" s="722"/>
      <c r="K122" s="21"/>
    </row>
    <row r="123" spans="2:11" ht="30" hidden="1" customHeight="1" x14ac:dyDescent="0.4">
      <c r="B123" s="21"/>
      <c r="C123" s="731"/>
      <c r="D123" s="722"/>
      <c r="E123" s="722"/>
      <c r="F123" s="21"/>
      <c r="G123" s="24"/>
      <c r="H123" s="26"/>
      <c r="I123" s="730"/>
      <c r="J123" s="722"/>
      <c r="K123" s="21"/>
    </row>
    <row r="124" spans="2:11" ht="30" hidden="1" customHeight="1" x14ac:dyDescent="0.4">
      <c r="B124" s="21"/>
      <c r="C124" s="731"/>
      <c r="D124" s="722"/>
      <c r="E124" s="24"/>
      <c r="F124" s="21"/>
      <c r="G124" s="24"/>
      <c r="H124" s="26"/>
      <c r="I124" s="730"/>
      <c r="J124" s="722"/>
      <c r="K124" s="21"/>
    </row>
    <row r="125" spans="2:11" ht="42" hidden="1" customHeight="1" x14ac:dyDescent="0.4">
      <c r="B125" s="21"/>
      <c r="C125" s="731"/>
      <c r="D125" s="722"/>
      <c r="E125" s="722"/>
      <c r="F125" s="21"/>
      <c r="G125" s="24"/>
      <c r="H125" s="32"/>
      <c r="I125" s="730"/>
      <c r="J125" s="722"/>
      <c r="K125" s="21"/>
    </row>
    <row r="126" spans="2:11" ht="42" hidden="1" customHeight="1" x14ac:dyDescent="0.4">
      <c r="B126" s="21"/>
      <c r="C126" s="731"/>
      <c r="D126" s="722"/>
      <c r="E126" s="722"/>
      <c r="F126" s="21"/>
      <c r="G126" s="24"/>
      <c r="H126" s="32"/>
      <c r="I126" s="730"/>
      <c r="J126" s="722"/>
      <c r="K126" s="21"/>
    </row>
    <row r="127" spans="2:11" ht="42" hidden="1" customHeight="1" x14ac:dyDescent="0.4">
      <c r="B127" s="21"/>
      <c r="C127" s="731"/>
      <c r="D127" s="722"/>
      <c r="E127" s="722"/>
      <c r="F127" s="21"/>
      <c r="G127" s="24"/>
      <c r="H127" s="32"/>
      <c r="I127" s="730"/>
      <c r="J127" s="722"/>
      <c r="K127" s="21"/>
    </row>
    <row r="128" spans="2:11" ht="30" hidden="1" customHeight="1" x14ac:dyDescent="0.4">
      <c r="B128" s="21"/>
      <c r="C128" s="731"/>
      <c r="D128" s="722"/>
      <c r="E128" s="722"/>
      <c r="F128" s="21"/>
      <c r="G128" s="24"/>
      <c r="H128" s="31"/>
      <c r="I128" s="730"/>
      <c r="J128" s="722"/>
      <c r="K128" s="21"/>
    </row>
    <row r="129" spans="2:11" ht="30" hidden="1" customHeight="1" x14ac:dyDescent="0.4">
      <c r="B129" s="21"/>
      <c r="C129" s="731"/>
      <c r="D129" s="722"/>
      <c r="E129" s="722"/>
      <c r="F129" s="21"/>
      <c r="G129" s="24"/>
      <c r="H129" s="26"/>
      <c r="I129" s="730"/>
      <c r="J129" s="722"/>
      <c r="K129" s="21"/>
    </row>
    <row r="130" spans="2:11" ht="30" hidden="1" customHeight="1" x14ac:dyDescent="0.4">
      <c r="B130" s="21"/>
      <c r="C130" s="731"/>
      <c r="D130" s="722"/>
      <c r="E130" s="722"/>
      <c r="F130" s="21"/>
      <c r="G130" s="24"/>
      <c r="H130" s="26"/>
      <c r="I130" s="730"/>
      <c r="J130" s="722"/>
      <c r="K130" s="21"/>
    </row>
    <row r="131" spans="2:11" ht="104.1" hidden="1" customHeight="1" x14ac:dyDescent="0.4">
      <c r="B131" s="21"/>
      <c r="C131" s="731"/>
      <c r="D131" s="722"/>
      <c r="E131" s="24"/>
      <c r="F131" s="21"/>
      <c r="G131" s="24"/>
      <c r="H131" s="26"/>
      <c r="I131" s="730"/>
      <c r="J131" s="722"/>
      <c r="K131" s="21"/>
    </row>
    <row r="132" spans="2:11" ht="70.349999999999994" hidden="1" customHeight="1" x14ac:dyDescent="0.4">
      <c r="B132" s="21"/>
      <c r="C132" s="731"/>
      <c r="D132" s="722"/>
      <c r="E132" s="24"/>
      <c r="F132" s="21"/>
      <c r="G132" s="24"/>
      <c r="H132" s="26"/>
      <c r="I132" s="730"/>
      <c r="J132" s="722"/>
      <c r="K132" s="21"/>
    </row>
    <row r="133" spans="2:11" ht="56.25" hidden="1" customHeight="1" x14ac:dyDescent="0.4">
      <c r="B133" s="21"/>
      <c r="C133" s="731"/>
      <c r="D133" s="722"/>
      <c r="E133" s="24"/>
      <c r="F133" s="21"/>
      <c r="G133" s="24"/>
      <c r="H133" s="31"/>
      <c r="I133" s="730"/>
      <c r="J133" s="722"/>
      <c r="K133" s="21"/>
    </row>
    <row r="134" spans="2:11" ht="56.25" hidden="1" customHeight="1" x14ac:dyDescent="0.4">
      <c r="B134" s="21"/>
      <c r="C134" s="731"/>
      <c r="D134" s="722"/>
      <c r="E134" s="722"/>
      <c r="F134" s="21"/>
      <c r="G134" s="24"/>
      <c r="H134" s="26"/>
      <c r="I134" s="730"/>
      <c r="J134" s="722"/>
      <c r="K134" s="21"/>
    </row>
    <row r="135" spans="2:11" ht="56.25" hidden="1" customHeight="1" x14ac:dyDescent="0.4">
      <c r="B135" s="21"/>
      <c r="C135" s="731"/>
      <c r="D135" s="722"/>
      <c r="E135" s="722"/>
      <c r="F135" s="21"/>
      <c r="G135" s="24"/>
      <c r="H135" s="26"/>
      <c r="I135" s="730"/>
      <c r="J135" s="722"/>
      <c r="K135" s="21"/>
    </row>
    <row r="136" spans="2:11" ht="56.25" hidden="1" customHeight="1" x14ac:dyDescent="0.4">
      <c r="B136" s="21"/>
      <c r="C136" s="731"/>
      <c r="D136" s="722"/>
      <c r="E136" s="722"/>
      <c r="F136" s="21"/>
      <c r="G136" s="24"/>
      <c r="H136" s="26"/>
      <c r="I136" s="730"/>
      <c r="J136" s="722"/>
      <c r="K136" s="21"/>
    </row>
    <row r="137" spans="2:11" ht="14.25" hidden="1" customHeight="1" x14ac:dyDescent="0.4">
      <c r="B137" s="21"/>
      <c r="C137" s="731"/>
      <c r="D137" s="722"/>
      <c r="E137" s="722"/>
      <c r="F137" s="21"/>
      <c r="G137" s="24"/>
      <c r="H137" s="26"/>
      <c r="I137" s="730"/>
      <c r="J137" s="722"/>
      <c r="K137" s="21"/>
    </row>
    <row r="138" spans="2:11" ht="15" hidden="1" customHeight="1" x14ac:dyDescent="0.4">
      <c r="B138" s="21"/>
      <c r="C138" s="731"/>
      <c r="D138" s="722"/>
      <c r="E138" s="722"/>
      <c r="F138" s="21"/>
      <c r="G138" s="24"/>
      <c r="H138" s="26"/>
      <c r="I138" s="730"/>
      <c r="J138" s="722"/>
      <c r="K138" s="21"/>
    </row>
    <row r="139" spans="2:11" ht="15" hidden="1" customHeight="1" x14ac:dyDescent="0.4">
      <c r="B139" s="21"/>
      <c r="C139" s="731"/>
      <c r="D139" s="722"/>
      <c r="E139" s="722"/>
      <c r="F139" s="21"/>
      <c r="G139" s="24"/>
      <c r="H139" s="26"/>
      <c r="I139" s="730"/>
      <c r="J139" s="722"/>
      <c r="K139" s="21"/>
    </row>
    <row r="140" spans="2:11" ht="15" hidden="1" customHeight="1" x14ac:dyDescent="0.4">
      <c r="B140" s="21"/>
      <c r="D140" s="24"/>
      <c r="E140" s="21"/>
      <c r="F140" s="21"/>
      <c r="G140" s="21"/>
      <c r="H140" s="27"/>
      <c r="I140" s="21"/>
      <c r="J140" s="21"/>
      <c r="K140" s="21"/>
    </row>
    <row r="141" spans="2:11" ht="15" hidden="1" customHeight="1" x14ac:dyDescent="0.4">
      <c r="K141" s="14"/>
    </row>
    <row r="142" spans="2:11" ht="15" hidden="1" customHeight="1" x14ac:dyDescent="0.4">
      <c r="K142" s="14"/>
    </row>
    <row r="143" spans="2:11" ht="15" hidden="1" customHeight="1" x14ac:dyDescent="0.4">
      <c r="K143" s="14"/>
    </row>
    <row r="144" spans="2:11" ht="15" hidden="1" customHeight="1" x14ac:dyDescent="0.4">
      <c r="K144" s="14"/>
    </row>
    <row r="145" spans="11:11" ht="15" hidden="1" customHeight="1" x14ac:dyDescent="0.4">
      <c r="K145" s="14"/>
    </row>
    <row r="146" spans="11:11" ht="15" hidden="1" customHeight="1" x14ac:dyDescent="0.4">
      <c r="K146" s="14"/>
    </row>
    <row r="147" spans="11:11" ht="15" hidden="1" customHeight="1" x14ac:dyDescent="0.4">
      <c r="K147" s="14"/>
    </row>
    <row r="148" spans="11:11" ht="15" hidden="1" customHeight="1" x14ac:dyDescent="0.4">
      <c r="K148" s="14"/>
    </row>
    <row r="149" spans="11:11" ht="15" hidden="1" customHeight="1" x14ac:dyDescent="0.4">
      <c r="K149" s="14"/>
    </row>
    <row r="150" spans="11:11" ht="15" hidden="1" customHeight="1" x14ac:dyDescent="0.4">
      <c r="K150" s="14"/>
    </row>
    <row r="151" spans="11:11" ht="15" hidden="1" customHeight="1" x14ac:dyDescent="0.4">
      <c r="K151" s="14"/>
    </row>
    <row r="152" spans="11:11" ht="15" hidden="1" customHeight="1" x14ac:dyDescent="0.4">
      <c r="K152" s="14"/>
    </row>
    <row r="153" spans="11:11" ht="15" hidden="1" customHeight="1" x14ac:dyDescent="0.4">
      <c r="K153" s="15"/>
    </row>
    <row r="154" spans="11:11" ht="15" hidden="1" customHeight="1" x14ac:dyDescent="0.4">
      <c r="K154" s="15"/>
    </row>
    <row r="155" spans="11:11" ht="15" hidden="1" customHeight="1" x14ac:dyDescent="0.4">
      <c r="K155" s="15"/>
    </row>
    <row r="156" spans="11:11" ht="15" hidden="1" customHeight="1" x14ac:dyDescent="0.4">
      <c r="K156" s="15"/>
    </row>
    <row r="157" spans="11:11" ht="15" hidden="1" customHeight="1" x14ac:dyDescent="0.4">
      <c r="K157" s="15"/>
    </row>
    <row r="158" spans="11:11" ht="15" hidden="1" customHeight="1" x14ac:dyDescent="0.4">
      <c r="K158" s="15"/>
    </row>
    <row r="159" spans="11:11" ht="15" hidden="1" customHeight="1" x14ac:dyDescent="0.4">
      <c r="K159" s="15"/>
    </row>
    <row r="160" spans="11:11" ht="15" hidden="1" customHeight="1" x14ac:dyDescent="0.4">
      <c r="K160" s="15"/>
    </row>
    <row r="161" spans="11:11" ht="15" hidden="1" customHeight="1" x14ac:dyDescent="0.4">
      <c r="K161" s="15"/>
    </row>
    <row r="162" spans="11:11" ht="15" hidden="1" customHeight="1" x14ac:dyDescent="0.4">
      <c r="K162" s="15"/>
    </row>
    <row r="163" spans="11:11" ht="15" hidden="1" customHeight="1" x14ac:dyDescent="0.4">
      <c r="K163" s="15"/>
    </row>
    <row r="164" spans="11:11" ht="15" hidden="1" customHeight="1" x14ac:dyDescent="0.4">
      <c r="K164" s="15"/>
    </row>
    <row r="165" spans="11:11" ht="15" hidden="1" customHeight="1" x14ac:dyDescent="0.4">
      <c r="K165" s="15"/>
    </row>
    <row r="166" spans="11:11" ht="15" hidden="1" customHeight="1" x14ac:dyDescent="0.4">
      <c r="K166" s="15"/>
    </row>
    <row r="167" spans="11:11" ht="15" hidden="1" customHeight="1" x14ac:dyDescent="0.4">
      <c r="K167" s="15"/>
    </row>
    <row r="168" spans="11:11" ht="15" hidden="1" customHeight="1" x14ac:dyDescent="0.4">
      <c r="K168" s="15"/>
    </row>
    <row r="169" spans="11:11" ht="15" hidden="1" customHeight="1" x14ac:dyDescent="0.4">
      <c r="K169" s="23"/>
    </row>
    <row r="170" spans="11:11" ht="15" hidden="1" customHeight="1" x14ac:dyDescent="0.4">
      <c r="K170" s="23"/>
    </row>
    <row r="171" spans="11:11" ht="15" hidden="1" customHeight="1" x14ac:dyDescent="0.4">
      <c r="K171" s="23"/>
    </row>
    <row r="172" spans="11:11" ht="15" hidden="1" customHeight="1" x14ac:dyDescent="0.4">
      <c r="K172" s="23"/>
    </row>
    <row r="173" spans="11:11" ht="15" hidden="1" customHeight="1" x14ac:dyDescent="0.4">
      <c r="K173" s="23"/>
    </row>
    <row r="174" spans="11:11" ht="15" hidden="1" customHeight="1" x14ac:dyDescent="0.4">
      <c r="K174" s="23"/>
    </row>
    <row r="175" spans="11:11" ht="15" hidden="1" customHeight="1" x14ac:dyDescent="0.4">
      <c r="K175" s="23"/>
    </row>
    <row r="176" spans="11:11" ht="15" hidden="1" customHeight="1" x14ac:dyDescent="0.4">
      <c r="K176" s="23"/>
    </row>
    <row r="177" spans="11:11" ht="15" hidden="1" customHeight="1" x14ac:dyDescent="0.4">
      <c r="K177" s="23"/>
    </row>
    <row r="178" spans="11:11" ht="15" hidden="1" customHeight="1" x14ac:dyDescent="0.4">
      <c r="K178" s="23"/>
    </row>
    <row r="179" spans="11:11" ht="15" hidden="1" customHeight="1" x14ac:dyDescent="0.4">
      <c r="K179" s="23"/>
    </row>
    <row r="180" spans="11:11" ht="15" hidden="1" customHeight="1" x14ac:dyDescent="0.4">
      <c r="K180" s="23"/>
    </row>
    <row r="181" spans="11:11" ht="15" hidden="1" customHeight="1" x14ac:dyDescent="0.4">
      <c r="K181" s="23"/>
    </row>
    <row r="182" spans="11:11" ht="15" hidden="1" customHeight="1" x14ac:dyDescent="0.4">
      <c r="K182" s="23"/>
    </row>
    <row r="183" spans="11:11" ht="15" hidden="1" customHeight="1" x14ac:dyDescent="0.4">
      <c r="K183" s="23"/>
    </row>
    <row r="184" spans="11:11" ht="15" hidden="1" customHeight="1" x14ac:dyDescent="0.4">
      <c r="K184" s="23"/>
    </row>
    <row r="185" spans="11:11" ht="15" hidden="1" customHeight="1" x14ac:dyDescent="0.4">
      <c r="K185" s="23"/>
    </row>
    <row r="186" spans="11:11" ht="15" hidden="1" customHeight="1" x14ac:dyDescent="0.4">
      <c r="K186" s="23"/>
    </row>
    <row r="187" spans="11:11" ht="15" hidden="1" customHeight="1" x14ac:dyDescent="0.4">
      <c r="K187" s="23"/>
    </row>
    <row r="188" spans="11:11" ht="15" hidden="1" customHeight="1" x14ac:dyDescent="0.4">
      <c r="K188" s="23"/>
    </row>
    <row r="189" spans="11:11" ht="15" hidden="1" customHeight="1" x14ac:dyDescent="0.4">
      <c r="K189" s="23"/>
    </row>
    <row r="190" spans="11:11" ht="15" hidden="1" customHeight="1" x14ac:dyDescent="0.4">
      <c r="K190" s="23"/>
    </row>
    <row r="191" spans="11:11" ht="15" hidden="1" customHeight="1" x14ac:dyDescent="0.4">
      <c r="K191" s="23"/>
    </row>
    <row r="192" spans="11:11" ht="15" hidden="1" customHeight="1" x14ac:dyDescent="0.4">
      <c r="K192" s="23"/>
    </row>
    <row r="193" spans="11:11" ht="15" hidden="1" customHeight="1" x14ac:dyDescent="0.4">
      <c r="K193" s="23"/>
    </row>
    <row r="194" spans="11:11" ht="15" hidden="1" customHeight="1" x14ac:dyDescent="0.4">
      <c r="K194" s="23"/>
    </row>
    <row r="195" spans="11:11" ht="15" hidden="1" customHeight="1" x14ac:dyDescent="0.4">
      <c r="K195" s="23"/>
    </row>
    <row r="196" spans="11:11" ht="15" hidden="1" customHeight="1" x14ac:dyDescent="0.4">
      <c r="K196" s="23"/>
    </row>
    <row r="197" spans="11:11" ht="15" hidden="1" customHeight="1" x14ac:dyDescent="0.4">
      <c r="K197" s="23"/>
    </row>
    <row r="198" spans="11:11" ht="15" hidden="1" customHeight="1" x14ac:dyDescent="0.4">
      <c r="K198" s="23"/>
    </row>
    <row r="199" spans="11:11" ht="15" hidden="1" customHeight="1" x14ac:dyDescent="0.4">
      <c r="K199" s="23"/>
    </row>
    <row r="200" spans="11:11" ht="15" hidden="1" customHeight="1" x14ac:dyDescent="0.4">
      <c r="K200" s="23"/>
    </row>
    <row r="201" spans="11:11" ht="15" hidden="1" customHeight="1" x14ac:dyDescent="0.4">
      <c r="K201" s="23"/>
    </row>
    <row r="202" spans="11:11" ht="15" hidden="1" customHeight="1" x14ac:dyDescent="0.4">
      <c r="K202" s="23"/>
    </row>
    <row r="203" spans="11:11" ht="15" hidden="1" customHeight="1" x14ac:dyDescent="0.4">
      <c r="K203" s="23"/>
    </row>
    <row r="204" spans="11:11" ht="15" hidden="1" customHeight="1" x14ac:dyDescent="0.4">
      <c r="K204" s="23"/>
    </row>
    <row r="205" spans="11:11" ht="15" hidden="1" customHeight="1" x14ac:dyDescent="0.4">
      <c r="K205" s="23"/>
    </row>
    <row r="206" spans="11:11" ht="15" hidden="1" customHeight="1" x14ac:dyDescent="0.4">
      <c r="K206" s="23"/>
    </row>
    <row r="207" spans="11:11" ht="15" hidden="1" customHeight="1" x14ac:dyDescent="0.4">
      <c r="K207" s="23"/>
    </row>
    <row r="208" spans="11:11" ht="15" hidden="1" customHeight="1" x14ac:dyDescent="0.4">
      <c r="K208" s="23"/>
    </row>
    <row r="209" spans="11:11" ht="15" hidden="1" customHeight="1" x14ac:dyDescent="0.4">
      <c r="K209" s="23"/>
    </row>
    <row r="210" spans="11:11" ht="15" hidden="1" customHeight="1" x14ac:dyDescent="0.4">
      <c r="K210" s="23"/>
    </row>
    <row r="211" spans="11:11" ht="15" hidden="1" customHeight="1" x14ac:dyDescent="0.4">
      <c r="K211" s="23"/>
    </row>
    <row r="212" spans="11:11" ht="15" hidden="1" customHeight="1" x14ac:dyDescent="0.4">
      <c r="K212" s="23"/>
    </row>
    <row r="213" spans="11:11" ht="15" hidden="1" customHeight="1" x14ac:dyDescent="0.4">
      <c r="K213" s="23"/>
    </row>
    <row r="214" spans="11:11" ht="15" hidden="1" customHeight="1" x14ac:dyDescent="0.4">
      <c r="K214" s="23"/>
    </row>
    <row r="215" spans="11:11" ht="15" hidden="1" customHeight="1" x14ac:dyDescent="0.4">
      <c r="K215" s="23"/>
    </row>
    <row r="216" spans="11:11" ht="15" hidden="1" customHeight="1" x14ac:dyDescent="0.4">
      <c r="K216" s="23"/>
    </row>
    <row r="217" spans="11:11" ht="15" hidden="1" customHeight="1" x14ac:dyDescent="0.4">
      <c r="K217" s="23"/>
    </row>
    <row r="218" spans="11:11" ht="15" hidden="1" customHeight="1" x14ac:dyDescent="0.4">
      <c r="K218" s="23"/>
    </row>
    <row r="219" spans="11:11" ht="15" hidden="1" customHeight="1" x14ac:dyDescent="0.4">
      <c r="K219" s="23"/>
    </row>
    <row r="220" spans="11:11" ht="15" hidden="1" customHeight="1" x14ac:dyDescent="0.4">
      <c r="K220" s="23"/>
    </row>
    <row r="221" spans="11:11" ht="15" hidden="1" customHeight="1" x14ac:dyDescent="0.4">
      <c r="K221" s="23"/>
    </row>
    <row r="222" spans="11:11" ht="15" hidden="1" customHeight="1" x14ac:dyDescent="0.4">
      <c r="K222" s="23"/>
    </row>
    <row r="223" spans="11:11" ht="15" hidden="1" customHeight="1" x14ac:dyDescent="0.4">
      <c r="K223" s="23"/>
    </row>
    <row r="224" spans="11:11" ht="15" hidden="1" customHeight="1" x14ac:dyDescent="0.4">
      <c r="K224" s="23"/>
    </row>
    <row r="225" spans="11:11" ht="15" hidden="1" customHeight="1" x14ac:dyDescent="0.4">
      <c r="K225" s="23"/>
    </row>
    <row r="226" spans="11:11" ht="15" hidden="1" customHeight="1" x14ac:dyDescent="0.4">
      <c r="K226" s="23"/>
    </row>
    <row r="227" spans="11:11" ht="15" hidden="1" customHeight="1" x14ac:dyDescent="0.4">
      <c r="K227" s="23"/>
    </row>
    <row r="228" spans="11:11" ht="15" hidden="1" customHeight="1" x14ac:dyDescent="0.4">
      <c r="K228" s="23"/>
    </row>
    <row r="229" spans="11:11" ht="15" hidden="1" customHeight="1" x14ac:dyDescent="0.4">
      <c r="K229" s="23"/>
    </row>
    <row r="230" spans="11:11" ht="15" hidden="1" customHeight="1" x14ac:dyDescent="0.4">
      <c r="K230" s="23"/>
    </row>
    <row r="231" spans="11:11" ht="15" hidden="1" customHeight="1" x14ac:dyDescent="0.4">
      <c r="K231" s="23"/>
    </row>
    <row r="232" spans="11:11" ht="15" hidden="1" customHeight="1" x14ac:dyDescent="0.4">
      <c r="K232" s="23"/>
    </row>
    <row r="233" spans="11:11" ht="15" hidden="1" customHeight="1" x14ac:dyDescent="0.4">
      <c r="K233" s="23"/>
    </row>
    <row r="234" spans="11:11" ht="15" hidden="1" customHeight="1" x14ac:dyDescent="0.4">
      <c r="K234" s="23"/>
    </row>
    <row r="235" spans="11:11" ht="15" hidden="1" customHeight="1" x14ac:dyDescent="0.4">
      <c r="K235" s="23"/>
    </row>
    <row r="236" spans="11:11" ht="15" hidden="1" customHeight="1" x14ac:dyDescent="0.4">
      <c r="K236" s="23"/>
    </row>
    <row r="237" spans="11:11" ht="15" hidden="1" customHeight="1" x14ac:dyDescent="0.4">
      <c r="K237" s="23"/>
    </row>
    <row r="238" spans="11:11" ht="15" hidden="1" customHeight="1" x14ac:dyDescent="0.4">
      <c r="K238" s="23"/>
    </row>
    <row r="239" spans="11:11" ht="15" hidden="1" customHeight="1" x14ac:dyDescent="0.4">
      <c r="K239" s="23"/>
    </row>
    <row r="240" spans="11:11" ht="15" hidden="1" customHeight="1" x14ac:dyDescent="0.4">
      <c r="K240" s="23"/>
    </row>
    <row r="241" spans="11:11" ht="15" hidden="1" customHeight="1" x14ac:dyDescent="0.4">
      <c r="K241" s="23"/>
    </row>
    <row r="242" spans="11:11" ht="15" hidden="1" customHeight="1" x14ac:dyDescent="0.4">
      <c r="K242" s="23"/>
    </row>
    <row r="243" spans="11:11" ht="15" hidden="1" customHeight="1" x14ac:dyDescent="0.4">
      <c r="K243" s="23"/>
    </row>
    <row r="244" spans="11:11" ht="15" hidden="1" customHeight="1" x14ac:dyDescent="0.4">
      <c r="K244" s="23"/>
    </row>
    <row r="245" spans="11:11" ht="15" hidden="1" customHeight="1" x14ac:dyDescent="0.4">
      <c r="K245" s="23"/>
    </row>
    <row r="246" spans="11:11" ht="15" hidden="1" customHeight="1" x14ac:dyDescent="0.4">
      <c r="K246" s="23"/>
    </row>
    <row r="247" spans="11:11" ht="15" hidden="1" customHeight="1" x14ac:dyDescent="0.4">
      <c r="K247" s="23"/>
    </row>
    <row r="248" spans="11:11" ht="15" hidden="1" customHeight="1" x14ac:dyDescent="0.4">
      <c r="K248" s="23"/>
    </row>
    <row r="249" spans="11:11" ht="15" hidden="1" customHeight="1" x14ac:dyDescent="0.4">
      <c r="K249" s="23"/>
    </row>
    <row r="250" spans="11:11" ht="15" hidden="1" customHeight="1" x14ac:dyDescent="0.4">
      <c r="K250" s="23"/>
    </row>
    <row r="251" spans="11:11" ht="15" hidden="1" customHeight="1" x14ac:dyDescent="0.4">
      <c r="K251" s="23"/>
    </row>
    <row r="252" spans="11:11" ht="15" hidden="1" customHeight="1" x14ac:dyDescent="0.4">
      <c r="K252" s="23"/>
    </row>
    <row r="253" spans="11:11" ht="15" hidden="1" customHeight="1" x14ac:dyDescent="0.4">
      <c r="K253" s="23"/>
    </row>
    <row r="254" spans="11:11" ht="15" hidden="1" customHeight="1" x14ac:dyDescent="0.4">
      <c r="K254" s="23"/>
    </row>
    <row r="255" spans="11:11" ht="15" hidden="1" customHeight="1" x14ac:dyDescent="0.4">
      <c r="K255" s="23"/>
    </row>
    <row r="256" spans="11:11" ht="15" hidden="1" customHeight="1" x14ac:dyDescent="0.4">
      <c r="K256" s="23"/>
    </row>
    <row r="257" spans="11:11" ht="15" hidden="1" customHeight="1" x14ac:dyDescent="0.4">
      <c r="K257" s="23"/>
    </row>
    <row r="258" spans="11:11" ht="15" hidden="1" customHeight="1" x14ac:dyDescent="0.4">
      <c r="K258" s="23"/>
    </row>
    <row r="259" spans="11:11" ht="15" hidden="1" customHeight="1" x14ac:dyDescent="0.4">
      <c r="K259" s="23"/>
    </row>
    <row r="260" spans="11:11" ht="15" hidden="1" customHeight="1" x14ac:dyDescent="0.4">
      <c r="K260" s="23"/>
    </row>
    <row r="261" spans="11:11" ht="15" hidden="1" customHeight="1" x14ac:dyDescent="0.4">
      <c r="K261" s="23"/>
    </row>
    <row r="262" spans="11:11" ht="15" hidden="1" customHeight="1" x14ac:dyDescent="0.4">
      <c r="K262" s="23"/>
    </row>
    <row r="263" spans="11:11" ht="15" hidden="1" customHeight="1" x14ac:dyDescent="0.4">
      <c r="K263" s="23"/>
    </row>
    <row r="264" spans="11:11" ht="15" hidden="1" customHeight="1" x14ac:dyDescent="0.4">
      <c r="K264" s="23"/>
    </row>
    <row r="265" spans="11:11" ht="15" hidden="1" customHeight="1" x14ac:dyDescent="0.4">
      <c r="K265" s="23"/>
    </row>
    <row r="266" spans="11:11" ht="15" hidden="1" customHeight="1" x14ac:dyDescent="0.4">
      <c r="K266" s="23"/>
    </row>
    <row r="267" spans="11:11" ht="15" hidden="1" customHeight="1" x14ac:dyDescent="0.4">
      <c r="K267" s="23"/>
    </row>
    <row r="268" spans="11:11" ht="15" hidden="1" customHeight="1" x14ac:dyDescent="0.4">
      <c r="K268" s="23"/>
    </row>
    <row r="269" spans="11:11" ht="15" hidden="1" customHeight="1" x14ac:dyDescent="0.4">
      <c r="K269" s="23"/>
    </row>
    <row r="270" spans="11:11" ht="15" hidden="1" customHeight="1" x14ac:dyDescent="0.4">
      <c r="K270" s="23"/>
    </row>
    <row r="271" spans="11:11" ht="15" hidden="1" customHeight="1" x14ac:dyDescent="0.4">
      <c r="K271" s="23"/>
    </row>
    <row r="272" spans="11:11" ht="15" hidden="1" customHeight="1" x14ac:dyDescent="0.4">
      <c r="K272" s="23"/>
    </row>
    <row r="273" spans="11:11" ht="15" hidden="1" customHeight="1" x14ac:dyDescent="0.4">
      <c r="K273" s="23"/>
    </row>
    <row r="274" spans="11:11" ht="15" hidden="1" customHeight="1" x14ac:dyDescent="0.4">
      <c r="K274" s="23"/>
    </row>
    <row r="275" spans="11:11" ht="15" hidden="1" customHeight="1" x14ac:dyDescent="0.4">
      <c r="K275" s="23"/>
    </row>
    <row r="276" spans="11:11" ht="15" hidden="1" customHeight="1" x14ac:dyDescent="0.4">
      <c r="K276" s="23"/>
    </row>
    <row r="277" spans="11:11" ht="15" hidden="1" customHeight="1" x14ac:dyDescent="0.4">
      <c r="K277" s="23"/>
    </row>
    <row r="278" spans="11:11" ht="15" hidden="1" customHeight="1" x14ac:dyDescent="0.4">
      <c r="K278" s="23"/>
    </row>
    <row r="279" spans="11:11" ht="15" hidden="1" customHeight="1" x14ac:dyDescent="0.4">
      <c r="K279" s="23"/>
    </row>
    <row r="280" spans="11:11" ht="15" hidden="1" customHeight="1" x14ac:dyDescent="0.4">
      <c r="K280" s="23"/>
    </row>
    <row r="281" spans="11:11" ht="15" hidden="1" customHeight="1" x14ac:dyDescent="0.4">
      <c r="K281" s="23"/>
    </row>
    <row r="282" spans="11:11" ht="15" hidden="1" customHeight="1" x14ac:dyDescent="0.4">
      <c r="K282" s="23"/>
    </row>
    <row r="283" spans="11:11" ht="15" hidden="1" customHeight="1" x14ac:dyDescent="0.4">
      <c r="K283" s="23"/>
    </row>
    <row r="284" spans="11:11" ht="15" hidden="1" customHeight="1" x14ac:dyDescent="0.4">
      <c r="K284" s="23"/>
    </row>
    <row r="285" spans="11:11" ht="15" hidden="1" customHeight="1" x14ac:dyDescent="0.4">
      <c r="K285" s="23"/>
    </row>
    <row r="286" spans="11:11" ht="15" hidden="1" customHeight="1" x14ac:dyDescent="0.4">
      <c r="K286" s="23"/>
    </row>
    <row r="287" spans="11:11" ht="15" hidden="1" customHeight="1" x14ac:dyDescent="0.4">
      <c r="K287" s="23"/>
    </row>
    <row r="288" spans="11:11" ht="15" hidden="1" customHeight="1" x14ac:dyDescent="0.4">
      <c r="K288" s="23"/>
    </row>
    <row r="289" spans="11:11" ht="15" hidden="1" customHeight="1" x14ac:dyDescent="0.4">
      <c r="K289" s="23"/>
    </row>
    <row r="290" spans="11:11" ht="15" hidden="1" customHeight="1" x14ac:dyDescent="0.4">
      <c r="K290" s="23"/>
    </row>
    <row r="291" spans="11:11" ht="15" hidden="1" customHeight="1" x14ac:dyDescent="0.4">
      <c r="K291" s="23"/>
    </row>
    <row r="292" spans="11:11" ht="15" hidden="1" customHeight="1" x14ac:dyDescent="0.4">
      <c r="K292" s="23"/>
    </row>
    <row r="293" spans="11:11" ht="15" hidden="1" customHeight="1" x14ac:dyDescent="0.4">
      <c r="K293" s="23"/>
    </row>
    <row r="294" spans="11:11" ht="15" hidden="1" customHeight="1" x14ac:dyDescent="0.4">
      <c r="K294" s="23"/>
    </row>
    <row r="295" spans="11:11" ht="15" hidden="1" customHeight="1" x14ac:dyDescent="0.4">
      <c r="K295" s="23"/>
    </row>
    <row r="296" spans="11:11" ht="15" hidden="1" customHeight="1" x14ac:dyDescent="0.4">
      <c r="K296" s="23"/>
    </row>
    <row r="297" spans="11:11" ht="15" hidden="1" customHeight="1" x14ac:dyDescent="0.4">
      <c r="K297" s="23"/>
    </row>
    <row r="298" spans="11:11" ht="15" hidden="1" customHeight="1" x14ac:dyDescent="0.4">
      <c r="K298" s="23"/>
    </row>
    <row r="299" spans="11:11" ht="15" hidden="1" customHeight="1" x14ac:dyDescent="0.4">
      <c r="K299" s="23"/>
    </row>
    <row r="300" spans="11:11" ht="15" hidden="1" customHeight="1" x14ac:dyDescent="0.4">
      <c r="K300" s="23"/>
    </row>
    <row r="301" spans="11:11" ht="15" hidden="1" customHeight="1" x14ac:dyDescent="0.4">
      <c r="K301" s="23"/>
    </row>
    <row r="302" spans="11:11" ht="15" hidden="1" customHeight="1" x14ac:dyDescent="0.4">
      <c r="K302" s="23"/>
    </row>
    <row r="303" spans="11:11" ht="15" hidden="1" customHeight="1" x14ac:dyDescent="0.4">
      <c r="K303" s="23"/>
    </row>
    <row r="304" spans="11:11" ht="15" hidden="1" customHeight="1" x14ac:dyDescent="0.4">
      <c r="K304" s="23"/>
    </row>
    <row r="305" spans="11:11" ht="15" hidden="1" customHeight="1" x14ac:dyDescent="0.4">
      <c r="K305" s="23"/>
    </row>
    <row r="306" spans="11:11" ht="15" hidden="1" customHeight="1" x14ac:dyDescent="0.4">
      <c r="K306" s="23"/>
    </row>
    <row r="307" spans="11:11" ht="15" hidden="1" customHeight="1" x14ac:dyDescent="0.4">
      <c r="K307" s="23"/>
    </row>
    <row r="308" spans="11:11" ht="15" hidden="1" customHeight="1" x14ac:dyDescent="0.4">
      <c r="K308" s="23"/>
    </row>
    <row r="309" spans="11:11" ht="15" hidden="1" customHeight="1" x14ac:dyDescent="0.4">
      <c r="K309" s="23"/>
    </row>
    <row r="310" spans="11:11" ht="15" hidden="1" customHeight="1" x14ac:dyDescent="0.4">
      <c r="K310" s="23"/>
    </row>
    <row r="311" spans="11:11" ht="15" hidden="1" customHeight="1" x14ac:dyDescent="0.4">
      <c r="K311" s="23"/>
    </row>
    <row r="312" spans="11:11" ht="15" hidden="1" customHeight="1" x14ac:dyDescent="0.4">
      <c r="K312" s="23"/>
    </row>
    <row r="313" spans="11:11" ht="15" hidden="1" customHeight="1" x14ac:dyDescent="0.4">
      <c r="K313" s="23"/>
    </row>
    <row r="314" spans="11:11" ht="15" hidden="1" customHeight="1" x14ac:dyDescent="0.4">
      <c r="K314" s="23"/>
    </row>
    <row r="315" spans="11:11" ht="15" hidden="1" customHeight="1" x14ac:dyDescent="0.4">
      <c r="K315" s="23"/>
    </row>
    <row r="316" spans="11:11" ht="15" hidden="1" customHeight="1" x14ac:dyDescent="0.4">
      <c r="K316" s="23"/>
    </row>
    <row r="317" spans="11:11" ht="15" hidden="1" customHeight="1" x14ac:dyDescent="0.4">
      <c r="K317" s="23"/>
    </row>
    <row r="318" spans="11:11" ht="15" hidden="1" customHeight="1" x14ac:dyDescent="0.4">
      <c r="K318" s="23"/>
    </row>
    <row r="319" spans="11:11" ht="15" hidden="1" customHeight="1" x14ac:dyDescent="0.4">
      <c r="K319" s="23"/>
    </row>
    <row r="320" spans="11:11" ht="15" hidden="1" customHeight="1" x14ac:dyDescent="0.4">
      <c r="K320" s="23"/>
    </row>
    <row r="321" spans="11:11" ht="15" hidden="1" customHeight="1" x14ac:dyDescent="0.4">
      <c r="K321" s="23"/>
    </row>
    <row r="322" spans="11:11" ht="15" hidden="1" customHeight="1" x14ac:dyDescent="0.4">
      <c r="K322" s="23"/>
    </row>
    <row r="323" spans="11:11" ht="15" hidden="1" customHeight="1" x14ac:dyDescent="0.4">
      <c r="K323" s="23"/>
    </row>
    <row r="324" spans="11:11" ht="0" hidden="1" customHeight="1" x14ac:dyDescent="0.4">
      <c r="K324" s="23"/>
    </row>
    <row r="325" spans="11:11" ht="0" hidden="1" customHeight="1" x14ac:dyDescent="0.4">
      <c r="K325" s="23"/>
    </row>
    <row r="326" spans="11:11" ht="0" hidden="1" customHeight="1" x14ac:dyDescent="0.4">
      <c r="K326" s="23"/>
    </row>
  </sheetData>
  <mergeCells count="69">
    <mergeCell ref="D134:D139"/>
    <mergeCell ref="E134:E135"/>
    <mergeCell ref="I134:I139"/>
    <mergeCell ref="J134:J139"/>
    <mergeCell ref="E136:E137"/>
    <mergeCell ref="E138:E139"/>
    <mergeCell ref="I131:I133"/>
    <mergeCell ref="J131:J133"/>
    <mergeCell ref="D108:D124"/>
    <mergeCell ref="E108:E110"/>
    <mergeCell ref="I108:I110"/>
    <mergeCell ref="J108:J110"/>
    <mergeCell ref="E111:E113"/>
    <mergeCell ref="I111:I120"/>
    <mergeCell ref="E114:E116"/>
    <mergeCell ref="E121:E123"/>
    <mergeCell ref="I121:I124"/>
    <mergeCell ref="E125:E127"/>
    <mergeCell ref="I125:I127"/>
    <mergeCell ref="J125:J127"/>
    <mergeCell ref="E128:E130"/>
    <mergeCell ref="I128:I130"/>
    <mergeCell ref="J128:J130"/>
    <mergeCell ref="C90:C139"/>
    <mergeCell ref="D90:D107"/>
    <mergeCell ref="I90:I95"/>
    <mergeCell ref="J90:J95"/>
    <mergeCell ref="E96:E98"/>
    <mergeCell ref="I96:I101"/>
    <mergeCell ref="J111:J120"/>
    <mergeCell ref="I105:I107"/>
    <mergeCell ref="J105:J107"/>
    <mergeCell ref="J121:J124"/>
    <mergeCell ref="J96:J101"/>
    <mergeCell ref="E99:E101"/>
    <mergeCell ref="E102:E104"/>
    <mergeCell ref="I102:I104"/>
    <mergeCell ref="J102:J104"/>
    <mergeCell ref="D125:D133"/>
    <mergeCell ref="D74:D89"/>
    <mergeCell ref="E74:E76"/>
    <mergeCell ref="I74:I76"/>
    <mergeCell ref="J74:J76"/>
    <mergeCell ref="E77:E79"/>
    <mergeCell ref="I77:I79"/>
    <mergeCell ref="J77:J79"/>
    <mergeCell ref="I80:I81"/>
    <mergeCell ref="J80:J81"/>
    <mergeCell ref="I82:I83"/>
    <mergeCell ref="J82:J83"/>
    <mergeCell ref="I84:I85"/>
    <mergeCell ref="J84:J85"/>
    <mergeCell ref="I86:I89"/>
    <mergeCell ref="J86:J89"/>
    <mergeCell ref="C19:C34"/>
    <mergeCell ref="C45:C51"/>
    <mergeCell ref="B53:K53"/>
    <mergeCell ref="J64:J73"/>
    <mergeCell ref="B37:C37"/>
    <mergeCell ref="I51:K51"/>
    <mergeCell ref="I19:K20"/>
    <mergeCell ref="I23:K34"/>
    <mergeCell ref="I42:K50"/>
    <mergeCell ref="B8:C8"/>
    <mergeCell ref="B11:K11"/>
    <mergeCell ref="B12:K12"/>
    <mergeCell ref="C13:J13"/>
    <mergeCell ref="C16:C17"/>
    <mergeCell ref="I16:K17"/>
  </mergeCells>
  <hyperlinks>
    <hyperlink ref="B4" location="'Ética, riesgos y cumplimiento'!A1" display="Ética, gestión de riesgos y cumplimiento" xr:uid="{FC30DFE3-0EED-4F7E-987B-529AF531F597}"/>
    <hyperlink ref="C4" location="'Presencia en el Mercado'!A1" display="Presencia en el Mercado" xr:uid="{0E213CBA-2FA9-4F89-917F-C7B94A86114C}"/>
    <hyperlink ref="D4" location="'Cambio climático'!A1" display="Cambio climático" xr:uid="{3B50EE9A-7178-49D5-97F3-D299C07AA697}"/>
    <hyperlink ref="E4" location="'Gestión hídrica'!A1" display="Gestión hídrica" xr:uid="{7D7BD34F-A9A5-4714-BBFF-B5ACCC8F1242}"/>
    <hyperlink ref="E3" location="Presentación!A1" display="Presentación" xr:uid="{EAA3F85B-52F5-42A5-B4D8-F76B2D6FAE51}"/>
    <hyperlink ref="F3" location="'Compromiso con laSostenibilidad'!A1" display="Compromiso con la Sostenibilidad" xr:uid="{E036780C-8FE7-4829-9759-3A8E86D072A7}"/>
    <hyperlink ref="G3" location="Materialidad!A1" display="Materialidad" xr:uid="{69D0EA02-DAC6-4BB0-9AA9-8869CB730846}"/>
    <hyperlink ref="F4" location="'Biodiversidad e impactos'!A1" display="Biodiversidad e impactos ecológicos" xr:uid="{B8F04E72-8474-4340-B453-8ED00A104D6C}"/>
    <hyperlink ref="G4" location="'Abastecimiento sostenible'!A1" display="Abastecimiento sostenible" xr:uid="{DA4EF0B0-913C-438C-9871-5F5550A4466C}"/>
    <hyperlink ref="H4" location="'Salud, seguridad y bienestar'!A1" display="Salud, seguridad y bienestar de los empleados" xr:uid="{80EA382C-ACF3-4CAD-914F-9EA0B9C83115}"/>
    <hyperlink ref="I4" location="'Respeto, desarrollo y reconocim'!A1" display="Respeto, desarrollo y reconocimiento de las personas" xr:uid="{207BCD6D-472B-4087-B81C-D0D5AF46E3BE}"/>
    <hyperlink ref="J4" location="'Calidad e inocuidad de alimento'!A1" display="Calidad e inocuidad de los alimentos" xr:uid="{77B25686-0F64-4BE0-9BC5-E6A80F7AB477}"/>
    <hyperlink ref="K4" location="'Bienestar Animal'!A1" display="Bienestar Animal" xr:uid="{A3ADE65A-A840-4403-B360-F77139FF175A}"/>
    <hyperlink ref="D5" location="'Información adicional '!A1" display="Información adicional" xr:uid="{BDA5F6B9-5A60-461C-BA8D-60185C4F1D2E}"/>
    <hyperlink ref="E5" location="SARB!A1" display="SARB" xr:uid="{AFCBEB1F-8EA4-4054-AB91-1FAE5D5931D1}"/>
    <hyperlink ref="F5" location="Políticas!A1" display="Políticas" xr:uid="{DECF95C1-E08D-4AF0-BD4C-0C66B05F0D65}"/>
    <hyperlink ref="G5" location="'Índice GRI'!A1" display="Índice GRI" xr:uid="{B28A48D6-635F-41E6-8393-F7A1D5CB31C5}"/>
    <hyperlink ref="H5" location="'Índice SASB'!A1" display="Índice SASB" xr:uid="{917DC443-2F6C-4112-98FE-64EFE4F1E16F}"/>
  </hyperlinks>
  <pageMargins left="0.511811024" right="0.511811024" top="0.78740157499999996" bottom="0.78740157499999996" header="0.31496062000000002" footer="0.31496062000000002"/>
  <pageSetup paperSize="9" scale="28" fitToHeight="0" orientation="portrait" r:id="rId1"/>
  <headerFooter>
    <oddFooter>&amp;L_x000D_&amp;1#&amp;"Calibri"&amp;10&amp;K000000 Público</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222AB-9B2F-4910-8D8C-66C1B6249180}">
  <sheetPr>
    <pageSetUpPr fitToPage="1"/>
  </sheetPr>
  <dimension ref="A3:O305"/>
  <sheetViews>
    <sheetView showGridLines="0" showRowColHeaders="0" zoomScale="60" zoomScaleNormal="60" zoomScaleSheetLayoutView="90" workbookViewId="0">
      <pane ySplit="9" topLeftCell="A34" activePane="bottomLeft" state="frozen"/>
      <selection activeCell="A3" sqref="A3"/>
      <selection pane="bottomLeft" activeCell="E32" sqref="E32:E33"/>
    </sheetView>
  </sheetViews>
  <sheetFormatPr defaultColWidth="0" defaultRowHeight="0" customHeight="1" zeroHeight="1" outlineLevelCol="1" x14ac:dyDescent="0.4"/>
  <cols>
    <col min="1" max="1" width="9.88671875" style="23" customWidth="1"/>
    <col min="2" max="2" width="30.6640625" style="14" customWidth="1"/>
    <col min="3" max="3" width="30.6640625" style="25" customWidth="1"/>
    <col min="4" max="4" width="30.6640625" style="29" customWidth="1"/>
    <col min="5" max="5" width="30.6640625" style="15" customWidth="1"/>
    <col min="6" max="7" width="30.6640625" style="14" customWidth="1"/>
    <col min="8" max="8" width="30.6640625" style="30" customWidth="1"/>
    <col min="9" max="10" width="30.6640625" style="15" customWidth="1"/>
    <col min="11" max="11" width="30.6640625" style="16" customWidth="1"/>
    <col min="12" max="12" width="9.88671875" customWidth="1" outlineLevel="1"/>
    <col min="13" max="13" width="8.44140625" hidden="1" customWidth="1"/>
    <col min="14" max="15" width="13" hidden="1" customWidth="1"/>
    <col min="16" max="16" width="8.44140625" hidden="1" customWidth="1"/>
    <col min="17" max="16384" width="8.44140625" hidden="1"/>
  </cols>
  <sheetData>
    <row r="3" spans="1:12" ht="50.1" customHeight="1" x14ac:dyDescent="0.3">
      <c r="A3" s="98"/>
      <c r="B3" s="99"/>
      <c r="C3" s="99"/>
      <c r="D3" s="99"/>
      <c r="E3" s="453" t="s">
        <v>1</v>
      </c>
      <c r="F3" s="453" t="s">
        <v>2</v>
      </c>
      <c r="G3" s="453" t="s">
        <v>3</v>
      </c>
      <c r="H3" s="99"/>
      <c r="I3" s="99"/>
      <c r="J3" s="99"/>
      <c r="K3" s="99"/>
      <c r="L3" s="98"/>
    </row>
    <row r="4" spans="1:12" ht="50.1" customHeight="1" x14ac:dyDescent="0.3">
      <c r="A4" s="98"/>
      <c r="B4" s="453" t="s">
        <v>4</v>
      </c>
      <c r="C4" s="453" t="s">
        <v>5</v>
      </c>
      <c r="D4" s="453" t="s">
        <v>6</v>
      </c>
      <c r="E4" s="453" t="s">
        <v>7</v>
      </c>
      <c r="F4" s="453" t="s">
        <v>8</v>
      </c>
      <c r="G4" s="453" t="s">
        <v>9</v>
      </c>
      <c r="H4" s="453" t="s">
        <v>10</v>
      </c>
      <c r="I4" s="453" t="s">
        <v>11</v>
      </c>
      <c r="J4" s="453" t="s">
        <v>12</v>
      </c>
      <c r="K4" s="453" t="s">
        <v>13</v>
      </c>
      <c r="L4" s="98"/>
    </row>
    <row r="5" spans="1:12" ht="50.1" customHeight="1" x14ac:dyDescent="0.3">
      <c r="A5" s="98"/>
      <c r="B5" s="100"/>
      <c r="C5" s="100"/>
      <c r="D5" s="100" t="s">
        <v>14</v>
      </c>
      <c r="E5" s="100" t="s">
        <v>15</v>
      </c>
      <c r="F5" s="100" t="s">
        <v>16</v>
      </c>
      <c r="G5" s="100" t="s">
        <v>17</v>
      </c>
      <c r="H5" s="100" t="s">
        <v>18</v>
      </c>
      <c r="I5" s="101"/>
      <c r="J5" s="101"/>
      <c r="K5" s="98"/>
      <c r="L5" s="98"/>
    </row>
    <row r="6" spans="1:12" ht="5.0999999999999996" customHeight="1" thickBot="1" x14ac:dyDescent="0.35">
      <c r="A6" s="153"/>
      <c r="B6" s="102"/>
      <c r="C6" s="102"/>
      <c r="D6" s="102"/>
      <c r="E6" s="102"/>
      <c r="F6" s="102"/>
      <c r="G6" s="102"/>
      <c r="H6" s="102"/>
      <c r="I6" s="102"/>
      <c r="J6" s="102"/>
      <c r="K6" s="102"/>
      <c r="L6" s="102"/>
    </row>
    <row r="7" spans="1:12" ht="15" customHeight="1" x14ac:dyDescent="0.4"/>
    <row r="8" spans="1:12" ht="39.9" customHeight="1" x14ac:dyDescent="0.3">
      <c r="A8" s="103"/>
      <c r="B8" s="734" t="s">
        <v>5</v>
      </c>
      <c r="C8" s="731"/>
      <c r="D8" s="105"/>
      <c r="E8" s="105"/>
      <c r="F8" s="105"/>
      <c r="G8" s="105"/>
      <c r="H8" s="105"/>
      <c r="I8" s="105"/>
      <c r="J8" s="105"/>
      <c r="K8" s="105"/>
      <c r="L8" s="105"/>
    </row>
    <row r="9" spans="1:12" ht="28.5" customHeight="1" x14ac:dyDescent="0.5">
      <c r="A9" s="39"/>
      <c r="B9" s="154"/>
      <c r="C9" s="155"/>
      <c r="D9" s="156"/>
      <c r="E9" s="157"/>
      <c r="F9" s="154"/>
      <c r="G9" s="154"/>
      <c r="H9" s="158"/>
      <c r="I9" s="159"/>
      <c r="J9" s="159"/>
      <c r="K9" s="13"/>
    </row>
    <row r="10" spans="1:12" ht="24" customHeight="1" x14ac:dyDescent="0.3">
      <c r="A10" s="17"/>
      <c r="B10" s="160"/>
      <c r="C10" s="40"/>
      <c r="D10" s="40"/>
      <c r="E10" s="40"/>
      <c r="F10" s="40"/>
      <c r="G10" s="40"/>
      <c r="H10" s="40"/>
      <c r="I10" s="40"/>
      <c r="J10" s="18"/>
      <c r="K10" s="21"/>
    </row>
    <row r="11" spans="1:12" ht="45" customHeight="1" x14ac:dyDescent="0.4">
      <c r="A11" s="17"/>
      <c r="B11" s="714" t="s">
        <v>222</v>
      </c>
      <c r="C11" s="731"/>
      <c r="D11" s="732"/>
      <c r="E11" s="733"/>
      <c r="F11" s="741"/>
      <c r="G11" s="741"/>
      <c r="H11" s="742"/>
      <c r="I11" s="733"/>
      <c r="J11" s="733"/>
      <c r="K11" s="743"/>
    </row>
    <row r="12" spans="1:12" ht="386.25" customHeight="1" x14ac:dyDescent="0.4">
      <c r="A12" s="17"/>
      <c r="B12" s="715" t="s">
        <v>223</v>
      </c>
      <c r="C12" s="735"/>
      <c r="D12" s="728"/>
      <c r="E12" s="736"/>
      <c r="F12" s="737"/>
      <c r="G12" s="737"/>
      <c r="H12" s="738"/>
      <c r="I12" s="736"/>
      <c r="J12" s="736"/>
      <c r="K12" s="739"/>
    </row>
    <row r="13" spans="1:12" ht="18.75" customHeight="1" thickBot="1" x14ac:dyDescent="0.35">
      <c r="A13" s="45"/>
      <c r="B13" s="337"/>
      <c r="C13" s="720"/>
      <c r="D13" s="740"/>
      <c r="E13" s="740"/>
      <c r="F13" s="740"/>
      <c r="G13" s="740"/>
      <c r="H13" s="740"/>
      <c r="I13" s="740"/>
      <c r="J13" s="740"/>
      <c r="K13" s="21"/>
    </row>
    <row r="14" spans="1:12" ht="30" customHeight="1" thickBot="1" x14ac:dyDescent="0.35">
      <c r="A14" s="45"/>
      <c r="B14" s="717" t="s">
        <v>224</v>
      </c>
      <c r="C14" s="740"/>
      <c r="D14" s="161"/>
      <c r="E14" s="161"/>
      <c r="F14" s="161"/>
      <c r="G14" s="161"/>
      <c r="H14" s="161"/>
      <c r="I14" s="162"/>
      <c r="J14" s="163"/>
      <c r="K14" s="338"/>
    </row>
    <row r="15" spans="1:12" ht="30" customHeight="1" x14ac:dyDescent="0.3">
      <c r="A15" s="45"/>
      <c r="B15" s="181"/>
      <c r="C15" s="181"/>
      <c r="D15" s="181"/>
      <c r="E15" s="168">
        <v>2023</v>
      </c>
      <c r="F15" s="168">
        <v>2024</v>
      </c>
      <c r="G15" s="168">
        <v>2025</v>
      </c>
      <c r="H15" s="168" t="s">
        <v>179</v>
      </c>
      <c r="I15" s="167" t="s">
        <v>225</v>
      </c>
      <c r="J15" s="168"/>
      <c r="K15" s="227"/>
      <c r="L15" s="62"/>
    </row>
    <row r="16" spans="1:12" ht="30" customHeight="1" x14ac:dyDescent="0.3">
      <c r="A16" s="45"/>
      <c r="B16" s="181"/>
      <c r="C16" s="700" t="s">
        <v>226</v>
      </c>
      <c r="D16" s="646" t="s">
        <v>227</v>
      </c>
      <c r="E16" s="645">
        <v>4177.1000000000004</v>
      </c>
      <c r="F16" s="647">
        <v>5304.5</v>
      </c>
      <c r="G16" s="643">
        <v>6404.82</v>
      </c>
      <c r="H16" s="642">
        <v>0.21</v>
      </c>
      <c r="I16" s="641"/>
      <c r="J16" s="197"/>
      <c r="K16" s="197"/>
      <c r="L16" s="62"/>
    </row>
    <row r="17" spans="1:12" ht="63.75" customHeight="1" x14ac:dyDescent="0.3">
      <c r="A17" s="45"/>
      <c r="B17" s="181"/>
      <c r="C17" s="700"/>
      <c r="D17" s="646" t="s">
        <v>228</v>
      </c>
      <c r="E17" s="645">
        <v>1249.5</v>
      </c>
      <c r="F17" s="647">
        <v>1681.9</v>
      </c>
      <c r="G17" s="643">
        <v>1879.4</v>
      </c>
      <c r="H17" s="642">
        <v>0.12</v>
      </c>
      <c r="I17" s="641"/>
      <c r="J17" s="197"/>
      <c r="K17" s="197"/>
      <c r="L17" s="62"/>
    </row>
    <row r="18" spans="1:12" ht="64.5" customHeight="1" x14ac:dyDescent="0.3">
      <c r="A18" s="45"/>
      <c r="B18" s="181"/>
      <c r="C18" s="700"/>
      <c r="D18" s="646" t="s">
        <v>229</v>
      </c>
      <c r="E18" s="645">
        <v>436.9</v>
      </c>
      <c r="F18" s="647">
        <v>298.10000000000002</v>
      </c>
      <c r="G18" s="643">
        <v>244.15</v>
      </c>
      <c r="H18" s="642">
        <v>-0.18</v>
      </c>
      <c r="I18" s="641"/>
      <c r="J18" s="197"/>
      <c r="K18" s="197"/>
      <c r="L18" s="62"/>
    </row>
    <row r="19" spans="1:12" ht="56.25" customHeight="1" x14ac:dyDescent="0.3">
      <c r="A19" s="45"/>
      <c r="B19" s="181"/>
      <c r="C19" s="700"/>
      <c r="D19" s="646" t="s">
        <v>230</v>
      </c>
      <c r="E19" s="645">
        <v>2095.1</v>
      </c>
      <c r="F19" s="647">
        <v>4888.3</v>
      </c>
      <c r="G19" s="643">
        <v>3921.31</v>
      </c>
      <c r="H19" s="642">
        <v>-0.2</v>
      </c>
      <c r="I19" s="641"/>
      <c r="J19" s="197"/>
      <c r="K19" s="197"/>
      <c r="L19" s="62"/>
    </row>
    <row r="20" spans="1:12" ht="61.5" customHeight="1" x14ac:dyDescent="0.3">
      <c r="A20" s="45"/>
      <c r="B20" s="181"/>
      <c r="C20" s="700"/>
      <c r="D20" s="646" t="s">
        <v>231</v>
      </c>
      <c r="E20" s="645">
        <v>395.5</v>
      </c>
      <c r="F20" s="647">
        <v>1563.8</v>
      </c>
      <c r="G20" s="643">
        <v>848.26</v>
      </c>
      <c r="H20" s="642">
        <v>-0.46</v>
      </c>
      <c r="I20" s="641"/>
      <c r="J20" s="197"/>
      <c r="K20" s="197"/>
      <c r="L20" s="62"/>
    </row>
    <row r="21" spans="1:12" ht="30" customHeight="1" x14ac:dyDescent="0.3">
      <c r="A21" s="45"/>
      <c r="B21" s="181"/>
      <c r="C21" s="700"/>
      <c r="D21" s="646" t="s">
        <v>232</v>
      </c>
      <c r="E21" s="645">
        <v>28642.5</v>
      </c>
      <c r="F21" s="647">
        <v>36339.199999999997</v>
      </c>
      <c r="G21" s="643">
        <v>58015.86</v>
      </c>
      <c r="H21" s="642">
        <v>0.6</v>
      </c>
      <c r="I21" s="641"/>
      <c r="J21" s="197"/>
      <c r="K21" s="197"/>
      <c r="L21" s="62"/>
    </row>
    <row r="22" spans="1:12" ht="30" customHeight="1" x14ac:dyDescent="0.3">
      <c r="A22" s="45"/>
      <c r="B22" s="181"/>
      <c r="C22" s="700"/>
      <c r="D22" s="646" t="s">
        <v>233</v>
      </c>
      <c r="E22" s="645">
        <v>26891.599999999999</v>
      </c>
      <c r="F22" s="644">
        <v>34068.9</v>
      </c>
      <c r="G22" s="643">
        <v>54830.07</v>
      </c>
      <c r="H22" s="642">
        <v>0.61</v>
      </c>
      <c r="I22" s="641"/>
      <c r="J22" s="641"/>
      <c r="K22" s="641"/>
      <c r="L22" s="62"/>
    </row>
    <row r="23" spans="1:12" ht="30" customHeight="1" thickBot="1" x14ac:dyDescent="0.35">
      <c r="A23" s="45"/>
      <c r="B23" s="62"/>
      <c r="C23" s="717"/>
      <c r="D23" s="174" t="s">
        <v>234</v>
      </c>
      <c r="E23" s="630">
        <v>395.5</v>
      </c>
      <c r="F23" s="640">
        <v>-1563.8</v>
      </c>
      <c r="G23" s="479">
        <v>848.26</v>
      </c>
      <c r="H23" s="185" t="s">
        <v>235</v>
      </c>
      <c r="I23" s="745"/>
      <c r="J23" s="746"/>
      <c r="K23" s="746"/>
    </row>
    <row r="24" spans="1:12" ht="30" customHeight="1" thickBot="1" x14ac:dyDescent="0.35">
      <c r="A24" s="45"/>
      <c r="B24" s="723" t="s">
        <v>236</v>
      </c>
      <c r="C24" s="744"/>
      <c r="D24" s="335"/>
      <c r="E24" s="335"/>
      <c r="F24" s="161"/>
      <c r="G24" s="161"/>
      <c r="H24" s="161"/>
      <c r="I24" s="162"/>
      <c r="J24" s="163"/>
      <c r="K24" s="338"/>
    </row>
    <row r="25" spans="1:12" ht="30" customHeight="1" x14ac:dyDescent="0.3">
      <c r="A25" s="45"/>
      <c r="B25" s="181"/>
      <c r="C25" s="206"/>
      <c r="D25" s="206" t="s">
        <v>237</v>
      </c>
      <c r="E25" s="168">
        <v>2023</v>
      </c>
      <c r="F25" s="168">
        <v>2024</v>
      </c>
      <c r="G25" s="168">
        <v>2025</v>
      </c>
      <c r="H25" s="168" t="s">
        <v>179</v>
      </c>
      <c r="I25" s="167" t="s">
        <v>225</v>
      </c>
      <c r="J25" s="168"/>
      <c r="K25" s="227"/>
    </row>
    <row r="26" spans="1:12" ht="30" customHeight="1" thickBot="1" x14ac:dyDescent="0.35">
      <c r="A26" s="45"/>
      <c r="B26" s="237"/>
      <c r="C26" s="717" t="s">
        <v>238</v>
      </c>
      <c r="D26" s="639" t="s">
        <v>239</v>
      </c>
      <c r="E26" s="480">
        <v>3876708</v>
      </c>
      <c r="F26" s="480">
        <v>4417489</v>
      </c>
      <c r="G26" s="480">
        <v>5969048</v>
      </c>
      <c r="H26" s="201">
        <v>0.35099999999999998</v>
      </c>
      <c r="I26" s="619"/>
      <c r="J26" s="619"/>
      <c r="K26" s="619"/>
    </row>
    <row r="27" spans="1:12" ht="30" customHeight="1" x14ac:dyDescent="0.3">
      <c r="A27" s="45"/>
      <c r="B27" s="237"/>
      <c r="C27" s="731"/>
      <c r="D27" s="169" t="s">
        <v>240</v>
      </c>
      <c r="E27" s="547">
        <v>1239433</v>
      </c>
      <c r="F27" s="204">
        <v>1285447</v>
      </c>
      <c r="G27" s="481">
        <v>1949220</v>
      </c>
      <c r="H27" s="203">
        <v>0.51600000000000001</v>
      </c>
      <c r="I27" s="619" t="s">
        <v>241</v>
      </c>
      <c r="J27" s="619"/>
      <c r="K27" s="619"/>
    </row>
    <row r="28" spans="1:12" ht="30" customHeight="1" x14ac:dyDescent="0.3">
      <c r="A28" s="45"/>
      <c r="B28" s="237"/>
      <c r="C28" s="731"/>
      <c r="D28" s="171" t="s">
        <v>242</v>
      </c>
      <c r="E28" s="482">
        <v>1638305</v>
      </c>
      <c r="F28" s="482">
        <v>1900807</v>
      </c>
      <c r="G28" s="483">
        <v>2104214</v>
      </c>
      <c r="H28" s="203">
        <v>0.107</v>
      </c>
      <c r="I28" s="620" t="s">
        <v>243</v>
      </c>
      <c r="J28" s="621"/>
      <c r="K28" s="621"/>
    </row>
    <row r="29" spans="1:12" ht="30" customHeight="1" x14ac:dyDescent="0.3">
      <c r="A29" s="45"/>
      <c r="B29" s="237"/>
      <c r="C29" s="731"/>
      <c r="D29" s="171" t="s">
        <v>244</v>
      </c>
      <c r="E29" s="482">
        <v>829200</v>
      </c>
      <c r="F29" s="482">
        <v>952859</v>
      </c>
      <c r="G29" s="482">
        <v>1280643</v>
      </c>
      <c r="H29" s="203">
        <v>0.34399999999999997</v>
      </c>
      <c r="I29" s="620" t="s">
        <v>245</v>
      </c>
      <c r="J29" s="458"/>
      <c r="K29" s="458"/>
    </row>
    <row r="30" spans="1:12" ht="33.75" customHeight="1" x14ac:dyDescent="0.3">
      <c r="A30" s="45"/>
      <c r="B30" s="237"/>
      <c r="C30" s="731"/>
      <c r="D30" s="190" t="s">
        <v>246</v>
      </c>
      <c r="E30" s="482">
        <v>169770</v>
      </c>
      <c r="F30" s="482">
        <v>278376</v>
      </c>
      <c r="G30" s="482">
        <v>634971</v>
      </c>
      <c r="H30" s="195">
        <v>1.2809999999999999</v>
      </c>
      <c r="I30" s="622" t="s">
        <v>247</v>
      </c>
      <c r="J30" s="289"/>
      <c r="K30" s="289"/>
    </row>
    <row r="31" spans="1:12" ht="30" customHeight="1" x14ac:dyDescent="0.3">
      <c r="A31" s="45"/>
      <c r="B31" s="237"/>
      <c r="C31" s="731"/>
      <c r="D31" s="206" t="s">
        <v>248</v>
      </c>
      <c r="E31" s="482"/>
      <c r="F31" s="482"/>
      <c r="G31" s="482"/>
      <c r="H31" s="195"/>
      <c r="I31" s="289"/>
      <c r="J31" s="289"/>
      <c r="K31" s="623"/>
    </row>
    <row r="32" spans="1:12" ht="30" customHeight="1" x14ac:dyDescent="0.3">
      <c r="A32" s="45"/>
      <c r="B32" s="237"/>
      <c r="C32" s="731"/>
      <c r="D32" s="426" t="s">
        <v>239</v>
      </c>
      <c r="E32" s="545">
        <v>3920338</v>
      </c>
      <c r="F32" s="486">
        <v>3670000</v>
      </c>
      <c r="G32" s="486">
        <v>3131597</v>
      </c>
      <c r="H32" s="195">
        <v>-0.14699999999999999</v>
      </c>
      <c r="I32" s="172"/>
      <c r="J32" s="484"/>
      <c r="K32" s="484"/>
    </row>
    <row r="33" spans="1:11" ht="30" customHeight="1" thickBot="1" x14ac:dyDescent="0.35">
      <c r="A33" s="45"/>
      <c r="B33" s="161"/>
      <c r="C33" s="740"/>
      <c r="D33" s="191" t="s">
        <v>242</v>
      </c>
      <c r="E33" s="261">
        <v>3920338</v>
      </c>
      <c r="F33" s="487">
        <v>3670000</v>
      </c>
      <c r="G33" s="487">
        <v>3131597</v>
      </c>
      <c r="H33" s="185">
        <v>-0.14699999999999999</v>
      </c>
      <c r="I33" s="747" t="s">
        <v>249</v>
      </c>
      <c r="J33" s="746"/>
      <c r="K33" s="746"/>
    </row>
    <row r="34" spans="1:11" ht="30" customHeight="1" x14ac:dyDescent="0.4">
      <c r="B34" s="181"/>
      <c r="C34" s="181"/>
      <c r="D34" s="181"/>
      <c r="E34" s="168">
        <v>2023</v>
      </c>
      <c r="F34" s="168">
        <v>2024</v>
      </c>
      <c r="G34" s="168">
        <v>2025</v>
      </c>
      <c r="H34" s="168" t="s">
        <v>179</v>
      </c>
      <c r="I34" s="167" t="s">
        <v>225</v>
      </c>
      <c r="J34" s="168"/>
      <c r="K34" s="227"/>
    </row>
    <row r="35" spans="1:11" ht="35.1" customHeight="1" x14ac:dyDescent="0.4">
      <c r="B35" s="97"/>
      <c r="C35" s="700" t="s">
        <v>250</v>
      </c>
      <c r="D35" s="639" t="s">
        <v>251</v>
      </c>
      <c r="E35" s="488">
        <v>1714667.38</v>
      </c>
      <c r="F35" s="488">
        <v>2041965.74</v>
      </c>
      <c r="G35" s="488">
        <v>2829719.52</v>
      </c>
      <c r="H35" s="201">
        <v>0.39</v>
      </c>
      <c r="I35" s="44"/>
      <c r="J35" s="29"/>
      <c r="K35" s="97"/>
    </row>
    <row r="36" spans="1:11" ht="30" customHeight="1" x14ac:dyDescent="0.4">
      <c r="B36" s="97"/>
      <c r="C36" s="731"/>
      <c r="D36" s="169" t="s">
        <v>252</v>
      </c>
      <c r="E36" s="216">
        <v>261213.67</v>
      </c>
      <c r="F36" s="216">
        <v>406258.77</v>
      </c>
      <c r="G36" s="489">
        <v>409893.57</v>
      </c>
      <c r="H36" s="203">
        <v>0.01</v>
      </c>
      <c r="I36" s="178"/>
      <c r="J36" s="178"/>
      <c r="K36" s="178"/>
    </row>
    <row r="37" spans="1:11" ht="30" customHeight="1" x14ac:dyDescent="0.4">
      <c r="B37" s="97"/>
      <c r="C37" s="731"/>
      <c r="D37" s="171" t="s">
        <v>253</v>
      </c>
      <c r="E37" s="207">
        <v>21910.52</v>
      </c>
      <c r="F37" s="207">
        <v>74606.2</v>
      </c>
      <c r="G37" s="240">
        <v>81652.149999999994</v>
      </c>
      <c r="H37" s="203">
        <v>0.09</v>
      </c>
      <c r="I37" s="178"/>
      <c r="J37" s="178"/>
      <c r="K37" s="178"/>
    </row>
    <row r="38" spans="1:11" ht="30" customHeight="1" x14ac:dyDescent="0.4">
      <c r="B38" s="97"/>
      <c r="C38" s="731"/>
      <c r="D38" s="171" t="s">
        <v>254</v>
      </c>
      <c r="E38" s="207">
        <v>847914.42</v>
      </c>
      <c r="F38" s="207">
        <v>977111.01</v>
      </c>
      <c r="G38" s="207">
        <v>1694099.74</v>
      </c>
      <c r="H38" s="203">
        <v>0.73</v>
      </c>
      <c r="I38" s="178"/>
      <c r="J38" s="178"/>
      <c r="K38" s="178"/>
    </row>
    <row r="39" spans="1:11" ht="30" customHeight="1" x14ac:dyDescent="0.4">
      <c r="B39" s="97"/>
      <c r="C39" s="731"/>
      <c r="D39" s="171" t="s">
        <v>255</v>
      </c>
      <c r="E39" s="482" t="s">
        <v>122</v>
      </c>
      <c r="F39" s="482" t="s">
        <v>122</v>
      </c>
      <c r="G39" s="482">
        <v>4370.78</v>
      </c>
      <c r="H39" s="194" t="s">
        <v>122</v>
      </c>
      <c r="I39" s="656" t="s">
        <v>256</v>
      </c>
      <c r="J39" s="178"/>
      <c r="K39" s="178"/>
    </row>
    <row r="40" spans="1:11" ht="30" customHeight="1" x14ac:dyDescent="0.4">
      <c r="B40" s="97"/>
      <c r="C40" s="731"/>
      <c r="D40" s="171" t="s">
        <v>257</v>
      </c>
      <c r="E40" s="207">
        <v>78651.039999999994</v>
      </c>
      <c r="F40" s="482">
        <v>102654.06</v>
      </c>
      <c r="G40" s="482">
        <v>105104.8</v>
      </c>
      <c r="H40" s="195">
        <v>0.02</v>
      </c>
      <c r="I40" s="178"/>
      <c r="J40" s="178"/>
      <c r="K40" s="178"/>
    </row>
    <row r="41" spans="1:11" ht="30" customHeight="1" x14ac:dyDescent="0.4">
      <c r="B41" s="97"/>
      <c r="C41" s="731"/>
      <c r="D41" s="171" t="s">
        <v>258</v>
      </c>
      <c r="E41" s="207">
        <v>316280.71000000002</v>
      </c>
      <c r="F41" s="207">
        <v>314903.05</v>
      </c>
      <c r="G41" s="207">
        <v>324091.63</v>
      </c>
      <c r="H41" s="195">
        <v>0.03</v>
      </c>
      <c r="I41" s="178"/>
      <c r="J41" s="178"/>
      <c r="K41" s="178"/>
    </row>
    <row r="42" spans="1:11" ht="30" customHeight="1" x14ac:dyDescent="0.4">
      <c r="B42" s="97"/>
      <c r="C42" s="731"/>
      <c r="D42" s="171" t="s">
        <v>259</v>
      </c>
      <c r="E42" s="207">
        <v>188697.02</v>
      </c>
      <c r="F42" s="207">
        <v>166432.65</v>
      </c>
      <c r="G42" s="207">
        <v>210506.85</v>
      </c>
      <c r="H42" s="195">
        <v>0.26</v>
      </c>
      <c r="I42" s="178"/>
      <c r="J42" s="178"/>
      <c r="K42" s="178"/>
    </row>
    <row r="43" spans="1:11" ht="18" customHeight="1" x14ac:dyDescent="0.4">
      <c r="B43" s="21"/>
      <c r="C43" s="371"/>
      <c r="E43" s="29"/>
      <c r="F43" s="97"/>
      <c r="G43" s="29"/>
      <c r="H43" s="205"/>
      <c r="I43" s="44"/>
      <c r="J43" s="732"/>
      <c r="K43" s="21"/>
    </row>
    <row r="44" spans="1:11" ht="42" hidden="1" customHeight="1" x14ac:dyDescent="0.4">
      <c r="B44" s="21"/>
      <c r="C44" s="371"/>
      <c r="E44" s="29"/>
      <c r="F44" s="97"/>
      <c r="G44" s="29"/>
      <c r="H44" s="205"/>
      <c r="I44" s="44"/>
      <c r="J44" s="733"/>
      <c r="K44" s="21"/>
    </row>
    <row r="45" spans="1:11" ht="42" hidden="1" customHeight="1" x14ac:dyDescent="0.4">
      <c r="B45" s="21"/>
      <c r="C45" s="371"/>
      <c r="E45" s="29"/>
      <c r="F45" s="97"/>
      <c r="G45" s="29"/>
      <c r="H45" s="205"/>
      <c r="I45" s="44"/>
      <c r="J45" s="733"/>
      <c r="K45" s="21"/>
    </row>
    <row r="46" spans="1:11" ht="42" hidden="1" customHeight="1" x14ac:dyDescent="0.4">
      <c r="B46" s="21"/>
      <c r="C46" s="371"/>
      <c r="E46" s="29"/>
      <c r="F46" s="97"/>
      <c r="G46" s="29"/>
      <c r="H46" s="205"/>
      <c r="I46" s="44"/>
      <c r="J46" s="733"/>
      <c r="K46" s="21"/>
    </row>
    <row r="47" spans="1:11" ht="42" hidden="1" customHeight="1" x14ac:dyDescent="0.4">
      <c r="B47" s="21"/>
      <c r="C47" s="371"/>
      <c r="E47" s="29"/>
      <c r="F47" s="97"/>
      <c r="G47" s="29"/>
      <c r="H47" s="29"/>
      <c r="I47" s="44"/>
      <c r="J47" s="733"/>
      <c r="K47" s="21"/>
    </row>
    <row r="48" spans="1:11" ht="42" hidden="1" customHeight="1" x14ac:dyDescent="0.4">
      <c r="B48" s="21"/>
      <c r="C48" s="371"/>
      <c r="E48" s="29"/>
      <c r="F48" s="97"/>
      <c r="G48" s="29"/>
      <c r="H48" s="205"/>
      <c r="I48" s="44"/>
      <c r="J48" s="733"/>
      <c r="K48" s="21"/>
    </row>
    <row r="49" spans="2:11" ht="42" hidden="1" customHeight="1" x14ac:dyDescent="0.4">
      <c r="B49" s="21"/>
      <c r="C49" s="371"/>
      <c r="E49" s="29"/>
      <c r="F49" s="97"/>
      <c r="G49" s="29"/>
      <c r="H49" s="29"/>
      <c r="I49" s="44"/>
      <c r="J49" s="733"/>
      <c r="K49" s="21"/>
    </row>
    <row r="50" spans="2:11" ht="30" hidden="1" customHeight="1" x14ac:dyDescent="0.4">
      <c r="B50" s="21"/>
      <c r="C50" s="371"/>
      <c r="E50" s="29"/>
      <c r="F50" s="97"/>
      <c r="G50" s="29"/>
      <c r="H50" s="372"/>
      <c r="I50" s="44"/>
      <c r="J50" s="733"/>
      <c r="K50" s="21"/>
    </row>
    <row r="51" spans="2:11" ht="30" hidden="1" customHeight="1" x14ac:dyDescent="0.4">
      <c r="B51" s="21"/>
      <c r="C51" s="371"/>
      <c r="E51" s="29"/>
      <c r="F51" s="97"/>
      <c r="G51" s="29"/>
      <c r="H51" s="372"/>
      <c r="I51" s="44"/>
      <c r="J51" s="733"/>
      <c r="K51" s="21"/>
    </row>
    <row r="52" spans="2:11" ht="30" hidden="1" customHeight="1" x14ac:dyDescent="0.4">
      <c r="B52" s="21"/>
      <c r="C52" s="371"/>
      <c r="E52" s="29"/>
      <c r="F52" s="97"/>
      <c r="G52" s="29"/>
      <c r="H52" s="372"/>
      <c r="I52" s="44"/>
      <c r="J52" s="733"/>
      <c r="K52" s="21"/>
    </row>
    <row r="53" spans="2:11" ht="108.75" hidden="1" customHeight="1" x14ac:dyDescent="0.4">
      <c r="B53" s="21"/>
      <c r="D53" s="722"/>
      <c r="E53" s="722"/>
      <c r="F53" s="21"/>
      <c r="G53" s="24"/>
      <c r="H53" s="41"/>
      <c r="I53" s="730"/>
      <c r="J53" s="722"/>
      <c r="K53" s="21"/>
    </row>
    <row r="54" spans="2:11" ht="110.85" hidden="1" customHeight="1" x14ac:dyDescent="0.4">
      <c r="B54" s="21"/>
      <c r="D54" s="732"/>
      <c r="E54" s="733"/>
      <c r="F54" s="21"/>
      <c r="G54" s="24"/>
      <c r="H54" s="41"/>
      <c r="I54" s="733"/>
      <c r="J54" s="733"/>
      <c r="K54" s="21"/>
    </row>
    <row r="55" spans="2:11" ht="30" hidden="1" customHeight="1" x14ac:dyDescent="0.4">
      <c r="B55" s="21"/>
      <c r="D55" s="732"/>
      <c r="E55" s="733"/>
      <c r="F55" s="21"/>
      <c r="G55" s="24"/>
      <c r="H55" s="41"/>
      <c r="I55" s="733"/>
      <c r="J55" s="733"/>
      <c r="K55" s="21"/>
    </row>
    <row r="56" spans="2:11" ht="42" hidden="1" customHeight="1" x14ac:dyDescent="0.4">
      <c r="B56" s="21"/>
      <c r="D56" s="732"/>
      <c r="E56" s="722"/>
      <c r="F56" s="21"/>
      <c r="G56" s="43"/>
      <c r="H56" s="41"/>
      <c r="I56" s="730"/>
      <c r="J56" s="722"/>
      <c r="K56" s="21"/>
    </row>
    <row r="57" spans="2:11" ht="42" hidden="1" customHeight="1" x14ac:dyDescent="0.4">
      <c r="B57" s="21"/>
      <c r="D57" s="732"/>
      <c r="E57" s="733"/>
      <c r="F57" s="21"/>
      <c r="G57" s="24"/>
      <c r="H57" s="41"/>
      <c r="I57" s="733"/>
      <c r="J57" s="733"/>
      <c r="K57" s="21"/>
    </row>
    <row r="58" spans="2:11" ht="54" hidden="1" customHeight="1" x14ac:dyDescent="0.4">
      <c r="B58" s="21"/>
      <c r="D58" s="732"/>
      <c r="E58" s="733"/>
      <c r="F58" s="21"/>
      <c r="G58" s="24"/>
      <c r="H58" s="41"/>
      <c r="I58" s="733"/>
      <c r="J58" s="733"/>
      <c r="K58" s="21"/>
    </row>
    <row r="59" spans="2:11" ht="54" hidden="1" customHeight="1" x14ac:dyDescent="0.4">
      <c r="B59" s="21"/>
      <c r="D59" s="732"/>
      <c r="E59" s="24"/>
      <c r="F59" s="21"/>
      <c r="G59" s="24"/>
      <c r="H59" s="41"/>
      <c r="I59" s="730"/>
      <c r="J59" s="722"/>
      <c r="K59" s="21"/>
    </row>
    <row r="60" spans="2:11" ht="54" hidden="1" customHeight="1" x14ac:dyDescent="0.4">
      <c r="B60" s="21"/>
      <c r="D60" s="732"/>
      <c r="E60" s="24"/>
      <c r="F60" s="21"/>
      <c r="G60" s="24"/>
      <c r="H60" s="41"/>
      <c r="I60" s="733"/>
      <c r="J60" s="733"/>
      <c r="K60" s="21"/>
    </row>
    <row r="61" spans="2:11" ht="54" hidden="1" customHeight="1" x14ac:dyDescent="0.4">
      <c r="B61" s="21"/>
      <c r="D61" s="732"/>
      <c r="E61" s="24"/>
      <c r="F61" s="21"/>
      <c r="G61" s="24"/>
      <c r="H61" s="41"/>
      <c r="I61" s="730"/>
      <c r="J61" s="722"/>
      <c r="K61" s="21"/>
    </row>
    <row r="62" spans="2:11" ht="30" hidden="1" customHeight="1" x14ac:dyDescent="0.4">
      <c r="B62" s="21"/>
      <c r="D62" s="732"/>
      <c r="E62" s="24"/>
      <c r="F62" s="21"/>
      <c r="G62" s="24"/>
      <c r="H62" s="41"/>
      <c r="I62" s="733"/>
      <c r="J62" s="733"/>
      <c r="K62" s="21"/>
    </row>
    <row r="63" spans="2:11" ht="30" hidden="1" customHeight="1" x14ac:dyDescent="0.4">
      <c r="B63" s="21"/>
      <c r="D63" s="732"/>
      <c r="E63" s="24"/>
      <c r="F63" s="21"/>
      <c r="G63" s="24"/>
      <c r="H63" s="41"/>
      <c r="I63" s="730"/>
      <c r="J63" s="722"/>
      <c r="K63" s="21"/>
    </row>
    <row r="64" spans="2:11" ht="30" hidden="1" customHeight="1" x14ac:dyDescent="0.4">
      <c r="B64" s="21"/>
      <c r="D64" s="732"/>
      <c r="E64" s="24"/>
      <c r="F64" s="21"/>
      <c r="G64" s="24"/>
      <c r="H64" s="41"/>
      <c r="I64" s="733"/>
      <c r="J64" s="733"/>
      <c r="K64" s="21"/>
    </row>
    <row r="65" spans="2:11" ht="30" hidden="1" customHeight="1" x14ac:dyDescent="0.4">
      <c r="B65" s="21"/>
      <c r="D65" s="732"/>
      <c r="E65" s="24"/>
      <c r="F65" s="21"/>
      <c r="G65" s="24"/>
      <c r="H65" s="26"/>
      <c r="I65" s="730"/>
      <c r="J65" s="722"/>
      <c r="K65" s="21"/>
    </row>
    <row r="66" spans="2:11" ht="30" hidden="1" customHeight="1" x14ac:dyDescent="0.4">
      <c r="B66" s="21"/>
      <c r="D66" s="732"/>
      <c r="E66" s="24"/>
      <c r="F66" s="21"/>
      <c r="G66" s="24"/>
      <c r="H66" s="26"/>
      <c r="I66" s="733"/>
      <c r="J66" s="733"/>
      <c r="K66" s="21"/>
    </row>
    <row r="67" spans="2:11" ht="30" hidden="1" customHeight="1" x14ac:dyDescent="0.4">
      <c r="B67" s="21"/>
      <c r="D67" s="732"/>
      <c r="E67" s="24"/>
      <c r="F67" s="21"/>
      <c r="G67" s="24"/>
      <c r="H67" s="27"/>
      <c r="I67" s="733"/>
      <c r="J67" s="733"/>
      <c r="K67" s="21"/>
    </row>
    <row r="68" spans="2:11" ht="30" hidden="1" customHeight="1" x14ac:dyDescent="0.4">
      <c r="B68" s="21"/>
      <c r="D68" s="732"/>
      <c r="E68" s="24"/>
      <c r="F68" s="21"/>
      <c r="G68" s="24"/>
      <c r="H68" s="27"/>
      <c r="I68" s="733"/>
      <c r="J68" s="733"/>
      <c r="K68" s="21"/>
    </row>
    <row r="69" spans="2:11" ht="30" hidden="1" customHeight="1" x14ac:dyDescent="0.4">
      <c r="B69" s="21"/>
      <c r="C69" s="731"/>
      <c r="D69" s="722"/>
      <c r="E69" s="24"/>
      <c r="F69" s="21"/>
      <c r="G69" s="24"/>
      <c r="H69" s="42"/>
      <c r="I69" s="730"/>
      <c r="J69" s="722"/>
      <c r="K69" s="21"/>
    </row>
    <row r="70" spans="2:11" ht="30" hidden="1" customHeight="1" x14ac:dyDescent="0.4">
      <c r="B70" s="21"/>
      <c r="C70" s="731"/>
      <c r="D70" s="732"/>
      <c r="E70" s="24"/>
      <c r="F70" s="21"/>
      <c r="G70" s="24"/>
      <c r="H70" s="42"/>
      <c r="I70" s="733"/>
      <c r="J70" s="733"/>
      <c r="K70" s="21"/>
    </row>
    <row r="71" spans="2:11" ht="30" hidden="1" customHeight="1" x14ac:dyDescent="0.4">
      <c r="B71" s="21"/>
      <c r="C71" s="731"/>
      <c r="D71" s="732"/>
      <c r="E71" s="24"/>
      <c r="F71" s="21"/>
      <c r="G71" s="24"/>
      <c r="H71" s="42"/>
      <c r="I71" s="733"/>
      <c r="J71" s="733"/>
      <c r="K71" s="21"/>
    </row>
    <row r="72" spans="2:11" ht="75" hidden="1" customHeight="1" x14ac:dyDescent="0.4">
      <c r="B72" s="21"/>
      <c r="C72" s="731"/>
      <c r="D72" s="732"/>
      <c r="E72" s="24"/>
      <c r="F72" s="21"/>
      <c r="G72" s="24"/>
      <c r="H72" s="42"/>
      <c r="I72" s="733"/>
      <c r="J72" s="733"/>
      <c r="K72" s="21"/>
    </row>
    <row r="73" spans="2:11" ht="60" hidden="1" customHeight="1" x14ac:dyDescent="0.4">
      <c r="B73" s="21"/>
      <c r="C73" s="731"/>
      <c r="D73" s="732"/>
      <c r="E73" s="24"/>
      <c r="F73" s="21"/>
      <c r="G73" s="24"/>
      <c r="H73" s="42"/>
      <c r="I73" s="733"/>
      <c r="J73" s="733"/>
      <c r="K73" s="21"/>
    </row>
    <row r="74" spans="2:11" ht="72.75" hidden="1" customHeight="1" x14ac:dyDescent="0.4">
      <c r="B74" s="21"/>
      <c r="C74" s="731"/>
      <c r="D74" s="732"/>
      <c r="E74" s="24"/>
      <c r="F74" s="21"/>
      <c r="G74" s="24"/>
      <c r="H74" s="42"/>
      <c r="I74" s="733"/>
      <c r="J74" s="733"/>
      <c r="K74" s="21"/>
    </row>
    <row r="75" spans="2:11" ht="75" hidden="1" customHeight="1" x14ac:dyDescent="0.4">
      <c r="B75" s="21"/>
      <c r="C75" s="731"/>
      <c r="D75" s="732"/>
      <c r="E75" s="722"/>
      <c r="F75" s="21"/>
      <c r="G75" s="24"/>
      <c r="H75" s="26"/>
      <c r="I75" s="730"/>
      <c r="J75" s="722"/>
      <c r="K75" s="21"/>
    </row>
    <row r="76" spans="2:11" ht="42" hidden="1" customHeight="1" x14ac:dyDescent="0.4">
      <c r="B76" s="21"/>
      <c r="C76" s="731"/>
      <c r="D76" s="732"/>
      <c r="E76" s="733"/>
      <c r="F76" s="21"/>
      <c r="G76" s="24"/>
      <c r="H76" s="26"/>
      <c r="I76" s="733"/>
      <c r="J76" s="733"/>
      <c r="K76" s="21"/>
    </row>
    <row r="77" spans="2:11" ht="75" hidden="1" customHeight="1" x14ac:dyDescent="0.4">
      <c r="B77" s="21"/>
      <c r="C77" s="731"/>
      <c r="D77" s="732"/>
      <c r="E77" s="733"/>
      <c r="F77" s="21"/>
      <c r="G77" s="24"/>
      <c r="H77" s="26"/>
      <c r="I77" s="733"/>
      <c r="J77" s="733"/>
      <c r="K77" s="21"/>
    </row>
    <row r="78" spans="2:11" ht="42" hidden="1" customHeight="1" x14ac:dyDescent="0.4">
      <c r="B78" s="21"/>
      <c r="C78" s="731"/>
      <c r="D78" s="732"/>
      <c r="E78" s="722"/>
      <c r="F78" s="21"/>
      <c r="G78" s="24"/>
      <c r="H78" s="26"/>
      <c r="I78" s="733"/>
      <c r="J78" s="733"/>
      <c r="K78" s="21"/>
    </row>
    <row r="79" spans="2:11" ht="30" hidden="1" customHeight="1" x14ac:dyDescent="0.4">
      <c r="B79" s="21"/>
      <c r="C79" s="731"/>
      <c r="D79" s="732"/>
      <c r="E79" s="733"/>
      <c r="F79" s="21"/>
      <c r="G79" s="24"/>
      <c r="H79" s="26"/>
      <c r="I79" s="733"/>
      <c r="J79" s="733"/>
      <c r="K79" s="21"/>
    </row>
    <row r="80" spans="2:11" ht="30" hidden="1" customHeight="1" x14ac:dyDescent="0.4">
      <c r="B80" s="21"/>
      <c r="C80" s="731"/>
      <c r="D80" s="732"/>
      <c r="E80" s="733"/>
      <c r="F80" s="21"/>
      <c r="G80" s="24"/>
      <c r="H80" s="26"/>
      <c r="I80" s="733"/>
      <c r="J80" s="733"/>
      <c r="K80" s="21"/>
    </row>
    <row r="81" spans="2:11" ht="60.75" hidden="1" customHeight="1" x14ac:dyDescent="0.4">
      <c r="B81" s="21"/>
      <c r="C81" s="731"/>
      <c r="D81" s="732"/>
      <c r="E81" s="722"/>
      <c r="F81" s="21"/>
      <c r="G81" s="24"/>
      <c r="H81" s="26"/>
      <c r="I81" s="730"/>
      <c r="J81" s="722"/>
      <c r="K81" s="21"/>
    </row>
    <row r="82" spans="2:11" ht="60.75" hidden="1" customHeight="1" x14ac:dyDescent="0.4">
      <c r="B82" s="21"/>
      <c r="C82" s="731"/>
      <c r="D82" s="732"/>
      <c r="E82" s="733"/>
      <c r="F82" s="21"/>
      <c r="G82" s="24"/>
      <c r="H82" s="26"/>
      <c r="I82" s="733"/>
      <c r="J82" s="733"/>
      <c r="K82" s="21"/>
    </row>
    <row r="83" spans="2:11" ht="60.75" hidden="1" customHeight="1" x14ac:dyDescent="0.4">
      <c r="B83" s="21"/>
      <c r="C83" s="731"/>
      <c r="D83" s="732"/>
      <c r="E83" s="733"/>
      <c r="F83" s="21"/>
      <c r="G83" s="24"/>
      <c r="H83" s="26"/>
      <c r="I83" s="733"/>
      <c r="J83" s="733"/>
      <c r="K83" s="21"/>
    </row>
    <row r="84" spans="2:11" ht="42" hidden="1" customHeight="1" x14ac:dyDescent="0.4">
      <c r="B84" s="21"/>
      <c r="C84" s="731"/>
      <c r="D84" s="732"/>
      <c r="E84" s="24"/>
      <c r="F84" s="21"/>
      <c r="G84" s="24"/>
      <c r="H84" s="42"/>
      <c r="I84" s="730"/>
      <c r="J84" s="722"/>
      <c r="K84" s="21"/>
    </row>
    <row r="85" spans="2:11" ht="42" hidden="1" customHeight="1" x14ac:dyDescent="0.4">
      <c r="B85" s="21"/>
      <c r="C85" s="731"/>
      <c r="D85" s="732"/>
      <c r="E85" s="24"/>
      <c r="F85" s="21"/>
      <c r="G85" s="24"/>
      <c r="H85" s="26"/>
      <c r="I85" s="733"/>
      <c r="J85" s="733"/>
      <c r="K85" s="21"/>
    </row>
    <row r="86" spans="2:11" ht="42" hidden="1" customHeight="1" x14ac:dyDescent="0.4">
      <c r="B86" s="21"/>
      <c r="C86" s="731"/>
      <c r="D86" s="732"/>
      <c r="E86" s="24"/>
      <c r="F86" s="21"/>
      <c r="G86" s="24"/>
      <c r="H86" s="26"/>
      <c r="I86" s="733"/>
      <c r="J86" s="733"/>
      <c r="K86" s="21"/>
    </row>
    <row r="87" spans="2:11" ht="152.85" hidden="1" customHeight="1" x14ac:dyDescent="0.4">
      <c r="B87" s="21"/>
      <c r="C87" s="731"/>
      <c r="D87" s="722"/>
      <c r="E87" s="722"/>
      <c r="F87" s="21"/>
      <c r="G87" s="24"/>
      <c r="H87" s="26"/>
      <c r="I87" s="730"/>
      <c r="J87" s="722"/>
      <c r="K87" s="21"/>
    </row>
    <row r="88" spans="2:11" ht="30" hidden="1" customHeight="1" x14ac:dyDescent="0.4">
      <c r="B88" s="21"/>
      <c r="C88" s="731"/>
      <c r="D88" s="732"/>
      <c r="E88" s="733"/>
      <c r="F88" s="21"/>
      <c r="G88" s="24"/>
      <c r="H88" s="26"/>
      <c r="I88" s="733"/>
      <c r="J88" s="733"/>
      <c r="K88" s="21"/>
    </row>
    <row r="89" spans="2:11" ht="30" hidden="1" customHeight="1" x14ac:dyDescent="0.4">
      <c r="B89" s="21"/>
      <c r="C89" s="731"/>
      <c r="D89" s="732"/>
      <c r="E89" s="733"/>
      <c r="F89" s="21"/>
      <c r="G89" s="24"/>
      <c r="H89" s="26"/>
      <c r="I89" s="733"/>
      <c r="J89" s="733"/>
      <c r="K89" s="21"/>
    </row>
    <row r="90" spans="2:11" ht="30" hidden="1" customHeight="1" x14ac:dyDescent="0.4">
      <c r="B90" s="21"/>
      <c r="C90" s="731"/>
      <c r="D90" s="732"/>
      <c r="E90" s="722"/>
      <c r="F90" s="21"/>
      <c r="G90" s="24"/>
      <c r="H90" s="26"/>
      <c r="I90" s="730"/>
      <c r="J90" s="722"/>
      <c r="K90" s="21"/>
    </row>
    <row r="91" spans="2:11" ht="30" hidden="1" customHeight="1" x14ac:dyDescent="0.4">
      <c r="B91" s="21"/>
      <c r="C91" s="731"/>
      <c r="D91" s="732"/>
      <c r="E91" s="733"/>
      <c r="F91" s="21"/>
      <c r="G91" s="24"/>
      <c r="H91" s="26"/>
      <c r="I91" s="733"/>
      <c r="J91" s="733"/>
      <c r="K91" s="21"/>
    </row>
    <row r="92" spans="2:11" ht="46.5" hidden="1" customHeight="1" x14ac:dyDescent="0.4">
      <c r="B92" s="21"/>
      <c r="C92" s="731"/>
      <c r="D92" s="732"/>
      <c r="E92" s="733"/>
      <c r="F92" s="21"/>
      <c r="G92" s="24"/>
      <c r="H92" s="26"/>
      <c r="I92" s="733"/>
      <c r="J92" s="733"/>
      <c r="K92" s="21"/>
    </row>
    <row r="93" spans="2:11" ht="56.25" hidden="1" customHeight="1" x14ac:dyDescent="0.4">
      <c r="B93" s="21"/>
      <c r="C93" s="731"/>
      <c r="D93" s="732"/>
      <c r="E93" s="722"/>
      <c r="F93" s="21"/>
      <c r="G93" s="24"/>
      <c r="H93" s="31"/>
      <c r="I93" s="733"/>
      <c r="J93" s="733"/>
      <c r="K93" s="21"/>
    </row>
    <row r="94" spans="2:11" ht="60" hidden="1" customHeight="1" x14ac:dyDescent="0.4">
      <c r="B94" s="21"/>
      <c r="C94" s="731"/>
      <c r="D94" s="732"/>
      <c r="E94" s="733"/>
      <c r="F94" s="21"/>
      <c r="G94" s="24"/>
      <c r="H94" s="31"/>
      <c r="I94" s="733"/>
      <c r="J94" s="733"/>
      <c r="K94" s="21"/>
    </row>
    <row r="95" spans="2:11" ht="60" hidden="1" customHeight="1" x14ac:dyDescent="0.4">
      <c r="B95" s="21"/>
      <c r="C95" s="731"/>
      <c r="D95" s="732"/>
      <c r="E95" s="733"/>
      <c r="F95" s="21"/>
      <c r="G95" s="24"/>
      <c r="H95" s="31"/>
      <c r="I95" s="733"/>
      <c r="J95" s="733"/>
      <c r="K95" s="21"/>
    </row>
    <row r="96" spans="2:11" ht="60" hidden="1" customHeight="1" x14ac:dyDescent="0.4">
      <c r="B96" s="21"/>
      <c r="C96" s="731"/>
      <c r="D96" s="732"/>
      <c r="E96" s="24"/>
      <c r="F96" s="21"/>
      <c r="G96" s="24"/>
      <c r="H96" s="26"/>
      <c r="I96" s="733"/>
      <c r="J96" s="733"/>
      <c r="K96" s="21"/>
    </row>
    <row r="97" spans="2:11" ht="30" hidden="1" customHeight="1" x14ac:dyDescent="0.4">
      <c r="B97" s="21"/>
      <c r="C97" s="731"/>
      <c r="D97" s="732"/>
      <c r="E97" s="24"/>
      <c r="F97" s="21"/>
      <c r="G97" s="24"/>
      <c r="H97" s="26"/>
      <c r="I97" s="733"/>
      <c r="J97" s="733"/>
      <c r="K97" s="21"/>
    </row>
    <row r="98" spans="2:11" ht="30" hidden="1" customHeight="1" x14ac:dyDescent="0.4">
      <c r="B98" s="21"/>
      <c r="C98" s="731"/>
      <c r="D98" s="732"/>
      <c r="E98" s="24"/>
      <c r="F98" s="21"/>
      <c r="G98" s="24"/>
      <c r="H98" s="26"/>
      <c r="I98" s="733"/>
      <c r="J98" s="733"/>
      <c r="K98" s="21"/>
    </row>
    <row r="99" spans="2:11" ht="30" hidden="1" customHeight="1" x14ac:dyDescent="0.4">
      <c r="B99" s="21"/>
      <c r="C99" s="731"/>
      <c r="D99" s="732"/>
      <c r="E99" s="24"/>
      <c r="F99" s="21"/>
      <c r="G99" s="24"/>
      <c r="H99" s="32"/>
      <c r="I99" s="733"/>
      <c r="J99" s="733"/>
      <c r="K99" s="21"/>
    </row>
    <row r="100" spans="2:11" ht="146.85" hidden="1" customHeight="1" x14ac:dyDescent="0.4">
      <c r="B100" s="21"/>
      <c r="C100" s="731"/>
      <c r="D100" s="732"/>
      <c r="E100" s="722"/>
      <c r="F100" s="21"/>
      <c r="G100" s="24"/>
      <c r="H100" s="26"/>
      <c r="I100" s="730"/>
      <c r="J100" s="722"/>
      <c r="K100" s="21"/>
    </row>
    <row r="101" spans="2:11" ht="30" hidden="1" customHeight="1" x14ac:dyDescent="0.4">
      <c r="B101" s="21"/>
      <c r="C101" s="731"/>
      <c r="D101" s="732"/>
      <c r="E101" s="733"/>
      <c r="F101" s="21"/>
      <c r="G101" s="24"/>
      <c r="H101" s="26"/>
      <c r="I101" s="733"/>
      <c r="J101" s="733"/>
      <c r="K101" s="21"/>
    </row>
    <row r="102" spans="2:11" ht="30" hidden="1" customHeight="1" x14ac:dyDescent="0.4">
      <c r="B102" s="21"/>
      <c r="C102" s="731"/>
      <c r="D102" s="732"/>
      <c r="E102" s="733"/>
      <c r="F102" s="21"/>
      <c r="G102" s="24"/>
      <c r="H102" s="26"/>
      <c r="I102" s="733"/>
      <c r="J102" s="733"/>
      <c r="K102" s="21"/>
    </row>
    <row r="103" spans="2:11" ht="30" hidden="1" customHeight="1" x14ac:dyDescent="0.4">
      <c r="B103" s="21"/>
      <c r="C103" s="731"/>
      <c r="D103" s="732"/>
      <c r="E103" s="24"/>
      <c r="F103" s="21"/>
      <c r="G103" s="24"/>
      <c r="H103" s="26"/>
      <c r="I103" s="733"/>
      <c r="J103" s="733"/>
      <c r="K103" s="21"/>
    </row>
    <row r="104" spans="2:11" ht="42" hidden="1" customHeight="1" x14ac:dyDescent="0.4">
      <c r="B104" s="21"/>
      <c r="C104" s="731"/>
      <c r="D104" s="722"/>
      <c r="E104" s="722"/>
      <c r="F104" s="21"/>
      <c r="G104" s="24"/>
      <c r="H104" s="32"/>
      <c r="I104" s="730"/>
      <c r="J104" s="722"/>
      <c r="K104" s="21"/>
    </row>
    <row r="105" spans="2:11" ht="42" hidden="1" customHeight="1" x14ac:dyDescent="0.4">
      <c r="B105" s="21"/>
      <c r="C105" s="731"/>
      <c r="D105" s="732"/>
      <c r="E105" s="733"/>
      <c r="F105" s="21"/>
      <c r="G105" s="24"/>
      <c r="H105" s="32"/>
      <c r="I105" s="733"/>
      <c r="J105" s="733"/>
      <c r="K105" s="21"/>
    </row>
    <row r="106" spans="2:11" ht="42" hidden="1" customHeight="1" x14ac:dyDescent="0.4">
      <c r="B106" s="21"/>
      <c r="C106" s="731"/>
      <c r="D106" s="732"/>
      <c r="E106" s="733"/>
      <c r="F106" s="21"/>
      <c r="G106" s="24"/>
      <c r="H106" s="32"/>
      <c r="I106" s="733"/>
      <c r="J106" s="733"/>
      <c r="K106" s="21"/>
    </row>
    <row r="107" spans="2:11" ht="30" hidden="1" customHeight="1" x14ac:dyDescent="0.4">
      <c r="B107" s="21"/>
      <c r="C107" s="731"/>
      <c r="D107" s="732"/>
      <c r="E107" s="722"/>
      <c r="F107" s="21"/>
      <c r="G107" s="24"/>
      <c r="H107" s="31"/>
      <c r="I107" s="730"/>
      <c r="J107" s="722"/>
      <c r="K107" s="21"/>
    </row>
    <row r="108" spans="2:11" ht="30" hidden="1" customHeight="1" x14ac:dyDescent="0.4">
      <c r="B108" s="21"/>
      <c r="C108" s="731"/>
      <c r="D108" s="732"/>
      <c r="E108" s="733"/>
      <c r="F108" s="21"/>
      <c r="G108" s="24"/>
      <c r="H108" s="26"/>
      <c r="I108" s="733"/>
      <c r="J108" s="733"/>
      <c r="K108" s="21"/>
    </row>
    <row r="109" spans="2:11" ht="30" hidden="1" customHeight="1" x14ac:dyDescent="0.4">
      <c r="B109" s="21"/>
      <c r="C109" s="731"/>
      <c r="D109" s="732"/>
      <c r="E109" s="733"/>
      <c r="F109" s="21"/>
      <c r="G109" s="24"/>
      <c r="H109" s="26"/>
      <c r="I109" s="733"/>
      <c r="J109" s="733"/>
      <c r="K109" s="21"/>
    </row>
    <row r="110" spans="2:11" ht="104.1" hidden="1" customHeight="1" x14ac:dyDescent="0.4">
      <c r="B110" s="21"/>
      <c r="C110" s="731"/>
      <c r="D110" s="732"/>
      <c r="E110" s="24"/>
      <c r="F110" s="21"/>
      <c r="G110" s="24"/>
      <c r="H110" s="26"/>
      <c r="I110" s="730"/>
      <c r="J110" s="722"/>
      <c r="K110" s="21"/>
    </row>
    <row r="111" spans="2:11" ht="70.349999999999994" hidden="1" customHeight="1" x14ac:dyDescent="0.4">
      <c r="B111" s="21"/>
      <c r="C111" s="731"/>
      <c r="D111" s="732"/>
      <c r="E111" s="24"/>
      <c r="F111" s="21"/>
      <c r="G111" s="24"/>
      <c r="H111" s="26"/>
      <c r="I111" s="733"/>
      <c r="J111" s="733"/>
      <c r="K111" s="21"/>
    </row>
    <row r="112" spans="2:11" ht="56.25" hidden="1" customHeight="1" x14ac:dyDescent="0.4">
      <c r="B112" s="21"/>
      <c r="C112" s="731"/>
      <c r="D112" s="732"/>
      <c r="E112" s="24"/>
      <c r="F112" s="21"/>
      <c r="G112" s="24"/>
      <c r="H112" s="31"/>
      <c r="I112" s="733"/>
      <c r="J112" s="733"/>
      <c r="K112" s="21"/>
    </row>
    <row r="113" spans="2:11" ht="56.25" hidden="1" customHeight="1" x14ac:dyDescent="0.4">
      <c r="B113" s="21"/>
      <c r="C113" s="731"/>
      <c r="D113" s="722"/>
      <c r="E113" s="722"/>
      <c r="F113" s="21"/>
      <c r="G113" s="24"/>
      <c r="H113" s="26"/>
      <c r="I113" s="730"/>
      <c r="J113" s="722"/>
      <c r="K113" s="21"/>
    </row>
    <row r="114" spans="2:11" ht="56.25" hidden="1" customHeight="1" x14ac:dyDescent="0.4">
      <c r="B114" s="21"/>
      <c r="C114" s="731"/>
      <c r="D114" s="732"/>
      <c r="E114" s="733"/>
      <c r="F114" s="21"/>
      <c r="G114" s="24"/>
      <c r="H114" s="26"/>
      <c r="I114" s="733"/>
      <c r="J114" s="733"/>
      <c r="K114" s="21"/>
    </row>
    <row r="115" spans="2:11" ht="56.25" hidden="1" customHeight="1" x14ac:dyDescent="0.4">
      <c r="B115" s="21"/>
      <c r="C115" s="731"/>
      <c r="D115" s="732"/>
      <c r="E115" s="722"/>
      <c r="F115" s="21"/>
      <c r="G115" s="24"/>
      <c r="H115" s="26"/>
      <c r="I115" s="733"/>
      <c r="J115" s="733"/>
      <c r="K115" s="21"/>
    </row>
    <row r="116" spans="2:11" ht="14.25" hidden="1" customHeight="1" x14ac:dyDescent="0.4">
      <c r="B116" s="21"/>
      <c r="C116" s="731"/>
      <c r="D116" s="732"/>
      <c r="E116" s="733"/>
      <c r="F116" s="21"/>
      <c r="G116" s="24"/>
      <c r="H116" s="26"/>
      <c r="I116" s="733"/>
      <c r="J116" s="733"/>
      <c r="K116" s="21"/>
    </row>
    <row r="117" spans="2:11" ht="15" hidden="1" customHeight="1" x14ac:dyDescent="0.4">
      <c r="B117" s="21"/>
      <c r="C117" s="731"/>
      <c r="D117" s="732"/>
      <c r="E117" s="722"/>
      <c r="F117" s="21"/>
      <c r="G117" s="24"/>
      <c r="H117" s="26"/>
      <c r="I117" s="733"/>
      <c r="J117" s="733"/>
      <c r="K117" s="21"/>
    </row>
    <row r="118" spans="2:11" ht="15" hidden="1" customHeight="1" x14ac:dyDescent="0.4">
      <c r="B118" s="21"/>
      <c r="C118" s="731"/>
      <c r="D118" s="732"/>
      <c r="E118" s="733"/>
      <c r="F118" s="21"/>
      <c r="G118" s="24"/>
      <c r="H118" s="26"/>
      <c r="I118" s="733"/>
      <c r="J118" s="733"/>
      <c r="K118" s="21"/>
    </row>
    <row r="119" spans="2:11" ht="15" hidden="1" customHeight="1" x14ac:dyDescent="0.4">
      <c r="B119" s="21"/>
      <c r="D119" s="24"/>
      <c r="E119" s="21"/>
      <c r="F119" s="21"/>
      <c r="G119" s="21"/>
      <c r="H119" s="27"/>
      <c r="I119" s="21"/>
      <c r="J119" s="21"/>
      <c r="K119" s="21"/>
    </row>
    <row r="120" spans="2:11" ht="15" hidden="1" customHeight="1" x14ac:dyDescent="0.4">
      <c r="K120" s="14"/>
    </row>
    <row r="121" spans="2:11" ht="15" hidden="1" customHeight="1" x14ac:dyDescent="0.4">
      <c r="K121" s="14"/>
    </row>
    <row r="122" spans="2:11" ht="15" hidden="1" customHeight="1" x14ac:dyDescent="0.4">
      <c r="K122" s="14"/>
    </row>
    <row r="123" spans="2:11" ht="15" hidden="1" customHeight="1" x14ac:dyDescent="0.4">
      <c r="K123" s="14"/>
    </row>
    <row r="124" spans="2:11" ht="15" hidden="1" customHeight="1" x14ac:dyDescent="0.4">
      <c r="K124" s="14"/>
    </row>
    <row r="125" spans="2:11" ht="15" hidden="1" customHeight="1" x14ac:dyDescent="0.4">
      <c r="K125" s="14"/>
    </row>
    <row r="126" spans="2:11" ht="15" hidden="1" customHeight="1" x14ac:dyDescent="0.4">
      <c r="K126" s="14"/>
    </row>
    <row r="127" spans="2:11" ht="15" hidden="1" customHeight="1" x14ac:dyDescent="0.4">
      <c r="K127" s="14"/>
    </row>
    <row r="128" spans="2:11" ht="15" hidden="1" customHeight="1" x14ac:dyDescent="0.4">
      <c r="K128" s="14"/>
    </row>
    <row r="129" spans="11:11" ht="15" hidden="1" customHeight="1" x14ac:dyDescent="0.4">
      <c r="K129" s="14"/>
    </row>
    <row r="130" spans="11:11" ht="15" hidden="1" customHeight="1" x14ac:dyDescent="0.4">
      <c r="K130" s="14"/>
    </row>
    <row r="131" spans="11:11" ht="15" hidden="1" customHeight="1" x14ac:dyDescent="0.4">
      <c r="K131" s="14"/>
    </row>
    <row r="132" spans="11:11" ht="15" hidden="1" customHeight="1" x14ac:dyDescent="0.4">
      <c r="K132" s="15"/>
    </row>
    <row r="133" spans="11:11" ht="15" hidden="1" customHeight="1" x14ac:dyDescent="0.4">
      <c r="K133" s="15"/>
    </row>
    <row r="134" spans="11:11" ht="15" hidden="1" customHeight="1" x14ac:dyDescent="0.4">
      <c r="K134" s="15"/>
    </row>
    <row r="135" spans="11:11" ht="15" hidden="1" customHeight="1" x14ac:dyDescent="0.4">
      <c r="K135" s="15"/>
    </row>
    <row r="136" spans="11:11" ht="15" hidden="1" customHeight="1" x14ac:dyDescent="0.4">
      <c r="K136" s="15"/>
    </row>
    <row r="137" spans="11:11" ht="15" hidden="1" customHeight="1" x14ac:dyDescent="0.4">
      <c r="K137" s="15"/>
    </row>
    <row r="138" spans="11:11" ht="15" hidden="1" customHeight="1" x14ac:dyDescent="0.4">
      <c r="K138" s="15"/>
    </row>
    <row r="139" spans="11:11" ht="15" hidden="1" customHeight="1" x14ac:dyDescent="0.4">
      <c r="K139" s="15"/>
    </row>
    <row r="140" spans="11:11" ht="15" hidden="1" customHeight="1" x14ac:dyDescent="0.4">
      <c r="K140" s="15"/>
    </row>
    <row r="141" spans="11:11" ht="15" hidden="1" customHeight="1" x14ac:dyDescent="0.4">
      <c r="K141" s="15"/>
    </row>
    <row r="142" spans="11:11" ht="15" hidden="1" customHeight="1" x14ac:dyDescent="0.4">
      <c r="K142" s="15"/>
    </row>
    <row r="143" spans="11:11" ht="15" hidden="1" customHeight="1" x14ac:dyDescent="0.4">
      <c r="K143" s="15"/>
    </row>
    <row r="144" spans="11:11" ht="15" hidden="1" customHeight="1" x14ac:dyDescent="0.4">
      <c r="K144" s="15"/>
    </row>
    <row r="145" spans="11:11" ht="15" hidden="1" customHeight="1" x14ac:dyDescent="0.4">
      <c r="K145" s="15"/>
    </row>
    <row r="146" spans="11:11" ht="15" hidden="1" customHeight="1" x14ac:dyDescent="0.4">
      <c r="K146" s="15"/>
    </row>
    <row r="147" spans="11:11" ht="15" hidden="1" customHeight="1" x14ac:dyDescent="0.4">
      <c r="K147" s="15"/>
    </row>
    <row r="148" spans="11:11" ht="15" hidden="1" customHeight="1" x14ac:dyDescent="0.4">
      <c r="K148" s="23"/>
    </row>
    <row r="149" spans="11:11" ht="15" hidden="1" customHeight="1" x14ac:dyDescent="0.4">
      <c r="K149" s="23"/>
    </row>
    <row r="150" spans="11:11" ht="15" hidden="1" customHeight="1" x14ac:dyDescent="0.4">
      <c r="K150" s="23"/>
    </row>
    <row r="151" spans="11:11" ht="15" hidden="1" customHeight="1" x14ac:dyDescent="0.4">
      <c r="K151" s="23"/>
    </row>
    <row r="152" spans="11:11" ht="15" hidden="1" customHeight="1" x14ac:dyDescent="0.4">
      <c r="K152" s="23"/>
    </row>
    <row r="153" spans="11:11" ht="15" hidden="1" customHeight="1" x14ac:dyDescent="0.4">
      <c r="K153" s="23"/>
    </row>
    <row r="154" spans="11:11" ht="15" hidden="1" customHeight="1" x14ac:dyDescent="0.4">
      <c r="K154" s="23"/>
    </row>
    <row r="155" spans="11:11" ht="15" hidden="1" customHeight="1" x14ac:dyDescent="0.4">
      <c r="K155" s="23"/>
    </row>
    <row r="156" spans="11:11" ht="15" hidden="1" customHeight="1" x14ac:dyDescent="0.4">
      <c r="K156" s="23"/>
    </row>
    <row r="157" spans="11:11" ht="15" hidden="1" customHeight="1" x14ac:dyDescent="0.4">
      <c r="K157" s="23"/>
    </row>
    <row r="158" spans="11:11" ht="15" hidden="1" customHeight="1" x14ac:dyDescent="0.4">
      <c r="K158" s="23"/>
    </row>
    <row r="159" spans="11:11" ht="15" hidden="1" customHeight="1" x14ac:dyDescent="0.4">
      <c r="K159" s="23"/>
    </row>
    <row r="160" spans="11:11" ht="15" hidden="1" customHeight="1" x14ac:dyDescent="0.4">
      <c r="K160" s="23"/>
    </row>
    <row r="161" spans="11:11" ht="15" hidden="1" customHeight="1" x14ac:dyDescent="0.4">
      <c r="K161" s="23"/>
    </row>
    <row r="162" spans="11:11" ht="15" hidden="1" customHeight="1" x14ac:dyDescent="0.4">
      <c r="K162" s="23"/>
    </row>
    <row r="163" spans="11:11" ht="15" hidden="1" customHeight="1" x14ac:dyDescent="0.4">
      <c r="K163" s="23"/>
    </row>
    <row r="164" spans="11:11" ht="15" hidden="1" customHeight="1" x14ac:dyDescent="0.4">
      <c r="K164" s="23"/>
    </row>
    <row r="165" spans="11:11" ht="15" hidden="1" customHeight="1" x14ac:dyDescent="0.4">
      <c r="K165" s="23"/>
    </row>
    <row r="166" spans="11:11" ht="15" hidden="1" customHeight="1" x14ac:dyDescent="0.4">
      <c r="K166" s="23"/>
    </row>
    <row r="167" spans="11:11" ht="15" hidden="1" customHeight="1" x14ac:dyDescent="0.4">
      <c r="K167" s="23"/>
    </row>
    <row r="168" spans="11:11" ht="15" hidden="1" customHeight="1" x14ac:dyDescent="0.4">
      <c r="K168" s="23"/>
    </row>
    <row r="169" spans="11:11" ht="15" hidden="1" customHeight="1" x14ac:dyDescent="0.4">
      <c r="K169" s="23"/>
    </row>
    <row r="170" spans="11:11" ht="15" hidden="1" customHeight="1" x14ac:dyDescent="0.4">
      <c r="K170" s="23"/>
    </row>
    <row r="171" spans="11:11" ht="15" hidden="1" customHeight="1" x14ac:dyDescent="0.4">
      <c r="K171" s="23"/>
    </row>
    <row r="172" spans="11:11" ht="15" hidden="1" customHeight="1" x14ac:dyDescent="0.4">
      <c r="K172" s="23"/>
    </row>
    <row r="173" spans="11:11" ht="15" hidden="1" customHeight="1" x14ac:dyDescent="0.4">
      <c r="K173" s="23"/>
    </row>
    <row r="174" spans="11:11" ht="15" hidden="1" customHeight="1" x14ac:dyDescent="0.4">
      <c r="K174" s="23"/>
    </row>
    <row r="175" spans="11:11" ht="15" hidden="1" customHeight="1" x14ac:dyDescent="0.4">
      <c r="K175" s="23"/>
    </row>
    <row r="176" spans="11:11" ht="15" hidden="1" customHeight="1" x14ac:dyDescent="0.4">
      <c r="K176" s="23"/>
    </row>
    <row r="177" spans="11:11" ht="15" hidden="1" customHeight="1" x14ac:dyDescent="0.4">
      <c r="K177" s="23"/>
    </row>
    <row r="178" spans="11:11" ht="15" hidden="1" customHeight="1" x14ac:dyDescent="0.4">
      <c r="K178" s="23"/>
    </row>
    <row r="179" spans="11:11" ht="15" hidden="1" customHeight="1" x14ac:dyDescent="0.4">
      <c r="K179" s="23"/>
    </row>
    <row r="180" spans="11:11" ht="15" hidden="1" customHeight="1" x14ac:dyDescent="0.4">
      <c r="K180" s="23"/>
    </row>
    <row r="181" spans="11:11" ht="15" hidden="1" customHeight="1" x14ac:dyDescent="0.4">
      <c r="K181" s="23"/>
    </row>
    <row r="182" spans="11:11" ht="15" hidden="1" customHeight="1" x14ac:dyDescent="0.4">
      <c r="K182" s="23"/>
    </row>
    <row r="183" spans="11:11" ht="15" hidden="1" customHeight="1" x14ac:dyDescent="0.4">
      <c r="K183" s="23"/>
    </row>
    <row r="184" spans="11:11" ht="15" hidden="1" customHeight="1" x14ac:dyDescent="0.4">
      <c r="K184" s="23"/>
    </row>
    <row r="185" spans="11:11" ht="15" hidden="1" customHeight="1" x14ac:dyDescent="0.4">
      <c r="K185" s="23"/>
    </row>
    <row r="186" spans="11:11" ht="15" hidden="1" customHeight="1" x14ac:dyDescent="0.4">
      <c r="K186" s="23"/>
    </row>
    <row r="187" spans="11:11" ht="15" hidden="1" customHeight="1" x14ac:dyDescent="0.4">
      <c r="K187" s="23"/>
    </row>
    <row r="188" spans="11:11" ht="15" hidden="1" customHeight="1" x14ac:dyDescent="0.4">
      <c r="K188" s="23"/>
    </row>
    <row r="189" spans="11:11" ht="15" hidden="1" customHeight="1" x14ac:dyDescent="0.4">
      <c r="K189" s="23"/>
    </row>
    <row r="190" spans="11:11" ht="15" hidden="1" customHeight="1" x14ac:dyDescent="0.4">
      <c r="K190" s="23"/>
    </row>
    <row r="191" spans="11:11" ht="15" hidden="1" customHeight="1" x14ac:dyDescent="0.4">
      <c r="K191" s="23"/>
    </row>
    <row r="192" spans="11:11" ht="15" hidden="1" customHeight="1" x14ac:dyDescent="0.4">
      <c r="K192" s="23"/>
    </row>
    <row r="193" spans="11:11" ht="15" hidden="1" customHeight="1" x14ac:dyDescent="0.4">
      <c r="K193" s="23"/>
    </row>
    <row r="194" spans="11:11" ht="15" hidden="1" customHeight="1" x14ac:dyDescent="0.4">
      <c r="K194" s="23"/>
    </row>
    <row r="195" spans="11:11" ht="15" hidden="1" customHeight="1" x14ac:dyDescent="0.4">
      <c r="K195" s="23"/>
    </row>
    <row r="196" spans="11:11" ht="15" hidden="1" customHeight="1" x14ac:dyDescent="0.4">
      <c r="K196" s="23"/>
    </row>
    <row r="197" spans="11:11" ht="15" hidden="1" customHeight="1" x14ac:dyDescent="0.4">
      <c r="K197" s="23"/>
    </row>
    <row r="198" spans="11:11" ht="15" hidden="1" customHeight="1" x14ac:dyDescent="0.4">
      <c r="K198" s="23"/>
    </row>
    <row r="199" spans="11:11" ht="15" hidden="1" customHeight="1" x14ac:dyDescent="0.4">
      <c r="K199" s="23"/>
    </row>
    <row r="200" spans="11:11" ht="15" hidden="1" customHeight="1" x14ac:dyDescent="0.4">
      <c r="K200" s="23"/>
    </row>
    <row r="201" spans="11:11" ht="15" hidden="1" customHeight="1" x14ac:dyDescent="0.4">
      <c r="K201" s="23"/>
    </row>
    <row r="202" spans="11:11" ht="15" hidden="1" customHeight="1" x14ac:dyDescent="0.4">
      <c r="K202" s="23"/>
    </row>
    <row r="203" spans="11:11" ht="15" hidden="1" customHeight="1" x14ac:dyDescent="0.4">
      <c r="K203" s="23"/>
    </row>
    <row r="204" spans="11:11" ht="15" hidden="1" customHeight="1" x14ac:dyDescent="0.4">
      <c r="K204" s="23"/>
    </row>
    <row r="205" spans="11:11" ht="15" hidden="1" customHeight="1" x14ac:dyDescent="0.4">
      <c r="K205" s="23"/>
    </row>
    <row r="206" spans="11:11" ht="15" hidden="1" customHeight="1" x14ac:dyDescent="0.4">
      <c r="K206" s="23"/>
    </row>
    <row r="207" spans="11:11" ht="15" hidden="1" customHeight="1" x14ac:dyDescent="0.4">
      <c r="K207" s="23"/>
    </row>
    <row r="208" spans="11:11" ht="15" hidden="1" customHeight="1" x14ac:dyDescent="0.4">
      <c r="K208" s="23"/>
    </row>
    <row r="209" spans="11:11" ht="15" hidden="1" customHeight="1" x14ac:dyDescent="0.4">
      <c r="K209" s="23"/>
    </row>
    <row r="210" spans="11:11" ht="15" hidden="1" customHeight="1" x14ac:dyDescent="0.4">
      <c r="K210" s="23"/>
    </row>
    <row r="211" spans="11:11" ht="15" hidden="1" customHeight="1" x14ac:dyDescent="0.4">
      <c r="K211" s="23"/>
    </row>
    <row r="212" spans="11:11" ht="15" hidden="1" customHeight="1" x14ac:dyDescent="0.4">
      <c r="K212" s="23"/>
    </row>
    <row r="213" spans="11:11" ht="15" hidden="1" customHeight="1" x14ac:dyDescent="0.4">
      <c r="K213" s="23"/>
    </row>
    <row r="214" spans="11:11" ht="15" hidden="1" customHeight="1" x14ac:dyDescent="0.4">
      <c r="K214" s="23"/>
    </row>
    <row r="215" spans="11:11" ht="15" hidden="1" customHeight="1" x14ac:dyDescent="0.4">
      <c r="K215" s="23"/>
    </row>
    <row r="216" spans="11:11" ht="15" hidden="1" customHeight="1" x14ac:dyDescent="0.4">
      <c r="K216" s="23"/>
    </row>
    <row r="217" spans="11:11" ht="15" hidden="1" customHeight="1" x14ac:dyDescent="0.4">
      <c r="K217" s="23"/>
    </row>
    <row r="218" spans="11:11" ht="15" hidden="1" customHeight="1" x14ac:dyDescent="0.4">
      <c r="K218" s="23"/>
    </row>
    <row r="219" spans="11:11" ht="15" hidden="1" customHeight="1" x14ac:dyDescent="0.4">
      <c r="K219" s="23"/>
    </row>
    <row r="220" spans="11:11" ht="15" hidden="1" customHeight="1" x14ac:dyDescent="0.4">
      <c r="K220" s="23"/>
    </row>
    <row r="221" spans="11:11" ht="15" hidden="1" customHeight="1" x14ac:dyDescent="0.4">
      <c r="K221" s="23"/>
    </row>
    <row r="222" spans="11:11" ht="15" hidden="1" customHeight="1" x14ac:dyDescent="0.4">
      <c r="K222" s="23"/>
    </row>
    <row r="223" spans="11:11" ht="15" hidden="1" customHeight="1" x14ac:dyDescent="0.4">
      <c r="K223" s="23"/>
    </row>
    <row r="224" spans="11:11" ht="15" hidden="1" customHeight="1" x14ac:dyDescent="0.4">
      <c r="K224" s="23"/>
    </row>
    <row r="225" spans="11:11" ht="15" hidden="1" customHeight="1" x14ac:dyDescent="0.4">
      <c r="K225" s="23"/>
    </row>
    <row r="226" spans="11:11" ht="15" hidden="1" customHeight="1" x14ac:dyDescent="0.4">
      <c r="K226" s="23"/>
    </row>
    <row r="227" spans="11:11" ht="15" hidden="1" customHeight="1" x14ac:dyDescent="0.4">
      <c r="K227" s="23"/>
    </row>
    <row r="228" spans="11:11" ht="15" hidden="1" customHeight="1" x14ac:dyDescent="0.4">
      <c r="K228" s="23"/>
    </row>
    <row r="229" spans="11:11" ht="15" hidden="1" customHeight="1" x14ac:dyDescent="0.4">
      <c r="K229" s="23"/>
    </row>
    <row r="230" spans="11:11" ht="15" hidden="1" customHeight="1" x14ac:dyDescent="0.4">
      <c r="K230" s="23"/>
    </row>
    <row r="231" spans="11:11" ht="15" hidden="1" customHeight="1" x14ac:dyDescent="0.4">
      <c r="K231" s="23"/>
    </row>
    <row r="232" spans="11:11" ht="15" hidden="1" customHeight="1" x14ac:dyDescent="0.4">
      <c r="K232" s="23"/>
    </row>
    <row r="233" spans="11:11" ht="15" hidden="1" customHeight="1" x14ac:dyDescent="0.4">
      <c r="K233" s="23"/>
    </row>
    <row r="234" spans="11:11" ht="15" hidden="1" customHeight="1" x14ac:dyDescent="0.4">
      <c r="K234" s="23"/>
    </row>
    <row r="235" spans="11:11" ht="15" hidden="1" customHeight="1" x14ac:dyDescent="0.4">
      <c r="K235" s="23"/>
    </row>
    <row r="236" spans="11:11" ht="15" hidden="1" customHeight="1" x14ac:dyDescent="0.4">
      <c r="K236" s="23"/>
    </row>
    <row r="237" spans="11:11" ht="15" hidden="1" customHeight="1" x14ac:dyDescent="0.4">
      <c r="K237" s="23"/>
    </row>
    <row r="238" spans="11:11" ht="15" hidden="1" customHeight="1" x14ac:dyDescent="0.4">
      <c r="K238" s="23"/>
    </row>
    <row r="239" spans="11:11" ht="15" hidden="1" customHeight="1" x14ac:dyDescent="0.4">
      <c r="K239" s="23"/>
    </row>
    <row r="240" spans="11:11" ht="15" hidden="1" customHeight="1" x14ac:dyDescent="0.4">
      <c r="K240" s="23"/>
    </row>
    <row r="241" spans="11:11" ht="15" hidden="1" customHeight="1" x14ac:dyDescent="0.4">
      <c r="K241" s="23"/>
    </row>
    <row r="242" spans="11:11" ht="15" hidden="1" customHeight="1" x14ac:dyDescent="0.4">
      <c r="K242" s="23"/>
    </row>
    <row r="243" spans="11:11" ht="15" hidden="1" customHeight="1" x14ac:dyDescent="0.4">
      <c r="K243" s="23"/>
    </row>
    <row r="244" spans="11:11" ht="15" hidden="1" customHeight="1" x14ac:dyDescent="0.4">
      <c r="K244" s="23"/>
    </row>
    <row r="245" spans="11:11" ht="15" hidden="1" customHeight="1" x14ac:dyDescent="0.4">
      <c r="K245" s="23"/>
    </row>
    <row r="246" spans="11:11" ht="15" hidden="1" customHeight="1" x14ac:dyDescent="0.4">
      <c r="K246" s="23"/>
    </row>
    <row r="247" spans="11:11" ht="15" hidden="1" customHeight="1" x14ac:dyDescent="0.4">
      <c r="K247" s="23"/>
    </row>
    <row r="248" spans="11:11" ht="15" hidden="1" customHeight="1" x14ac:dyDescent="0.4">
      <c r="K248" s="23"/>
    </row>
    <row r="249" spans="11:11" ht="15" hidden="1" customHeight="1" x14ac:dyDescent="0.4">
      <c r="K249" s="23"/>
    </row>
    <row r="250" spans="11:11" ht="15" hidden="1" customHeight="1" x14ac:dyDescent="0.4">
      <c r="K250" s="23"/>
    </row>
    <row r="251" spans="11:11" ht="15" hidden="1" customHeight="1" x14ac:dyDescent="0.4">
      <c r="K251" s="23"/>
    </row>
    <row r="252" spans="11:11" ht="15" hidden="1" customHeight="1" x14ac:dyDescent="0.4">
      <c r="K252" s="23"/>
    </row>
    <row r="253" spans="11:11" ht="15" hidden="1" customHeight="1" x14ac:dyDescent="0.4">
      <c r="K253" s="23"/>
    </row>
    <row r="254" spans="11:11" ht="15" hidden="1" customHeight="1" x14ac:dyDescent="0.4">
      <c r="K254" s="23"/>
    </row>
    <row r="255" spans="11:11" ht="15" hidden="1" customHeight="1" x14ac:dyDescent="0.4">
      <c r="K255" s="23"/>
    </row>
    <row r="256" spans="11:11" ht="15" hidden="1" customHeight="1" x14ac:dyDescent="0.4">
      <c r="K256" s="23"/>
    </row>
    <row r="257" spans="11:11" ht="15" hidden="1" customHeight="1" x14ac:dyDescent="0.4">
      <c r="K257" s="23"/>
    </row>
    <row r="258" spans="11:11" ht="15" hidden="1" customHeight="1" x14ac:dyDescent="0.4">
      <c r="K258" s="23"/>
    </row>
    <row r="259" spans="11:11" ht="15" hidden="1" customHeight="1" x14ac:dyDescent="0.4">
      <c r="K259" s="23"/>
    </row>
    <row r="260" spans="11:11" ht="15" hidden="1" customHeight="1" x14ac:dyDescent="0.4">
      <c r="K260" s="23"/>
    </row>
    <row r="261" spans="11:11" ht="15" hidden="1" customHeight="1" x14ac:dyDescent="0.4">
      <c r="K261" s="23"/>
    </row>
    <row r="262" spans="11:11" ht="15" hidden="1" customHeight="1" x14ac:dyDescent="0.4">
      <c r="K262" s="23"/>
    </row>
    <row r="263" spans="11:11" ht="15" hidden="1" customHeight="1" x14ac:dyDescent="0.4">
      <c r="K263" s="23"/>
    </row>
    <row r="264" spans="11:11" ht="15" hidden="1" customHeight="1" x14ac:dyDescent="0.4">
      <c r="K264" s="23"/>
    </row>
    <row r="265" spans="11:11" ht="15" hidden="1" customHeight="1" x14ac:dyDescent="0.4">
      <c r="K265" s="23"/>
    </row>
    <row r="266" spans="11:11" ht="15" hidden="1" customHeight="1" x14ac:dyDescent="0.4">
      <c r="K266" s="23"/>
    </row>
    <row r="267" spans="11:11" ht="15" hidden="1" customHeight="1" x14ac:dyDescent="0.4">
      <c r="K267" s="23"/>
    </row>
    <row r="268" spans="11:11" ht="15" hidden="1" customHeight="1" x14ac:dyDescent="0.4">
      <c r="K268" s="23"/>
    </row>
    <row r="269" spans="11:11" ht="15" hidden="1" customHeight="1" x14ac:dyDescent="0.4">
      <c r="K269" s="23"/>
    </row>
    <row r="270" spans="11:11" ht="15" hidden="1" customHeight="1" x14ac:dyDescent="0.4">
      <c r="K270" s="23"/>
    </row>
    <row r="271" spans="11:11" ht="15" hidden="1" customHeight="1" x14ac:dyDescent="0.4">
      <c r="K271" s="23"/>
    </row>
    <row r="272" spans="11:11" ht="15" hidden="1" customHeight="1" x14ac:dyDescent="0.4">
      <c r="K272" s="23"/>
    </row>
    <row r="273" spans="11:11" ht="15" hidden="1" customHeight="1" x14ac:dyDescent="0.4">
      <c r="K273" s="23"/>
    </row>
    <row r="274" spans="11:11" ht="15" hidden="1" customHeight="1" x14ac:dyDescent="0.4">
      <c r="K274" s="23"/>
    </row>
    <row r="275" spans="11:11" ht="15" hidden="1" customHeight="1" x14ac:dyDescent="0.4">
      <c r="K275" s="23"/>
    </row>
    <row r="276" spans="11:11" ht="15" hidden="1" customHeight="1" x14ac:dyDescent="0.4">
      <c r="K276" s="23"/>
    </row>
    <row r="277" spans="11:11" ht="15" hidden="1" customHeight="1" x14ac:dyDescent="0.4">
      <c r="K277" s="23"/>
    </row>
    <row r="278" spans="11:11" ht="15" hidden="1" customHeight="1" x14ac:dyDescent="0.4">
      <c r="K278" s="23"/>
    </row>
    <row r="279" spans="11:11" ht="15" hidden="1" customHeight="1" x14ac:dyDescent="0.4">
      <c r="K279" s="23"/>
    </row>
    <row r="280" spans="11:11" ht="15" hidden="1" customHeight="1" x14ac:dyDescent="0.4">
      <c r="K280" s="23"/>
    </row>
    <row r="281" spans="11:11" ht="15" hidden="1" customHeight="1" x14ac:dyDescent="0.4">
      <c r="K281" s="23"/>
    </row>
    <row r="282" spans="11:11" ht="15" hidden="1" customHeight="1" x14ac:dyDescent="0.4">
      <c r="K282" s="23"/>
    </row>
    <row r="283" spans="11:11" ht="15" hidden="1" customHeight="1" x14ac:dyDescent="0.4">
      <c r="K283" s="23"/>
    </row>
    <row r="284" spans="11:11" ht="15" hidden="1" customHeight="1" x14ac:dyDescent="0.4">
      <c r="K284" s="23"/>
    </row>
    <row r="285" spans="11:11" ht="15" hidden="1" customHeight="1" x14ac:dyDescent="0.4">
      <c r="K285" s="23"/>
    </row>
    <row r="286" spans="11:11" ht="15" hidden="1" customHeight="1" x14ac:dyDescent="0.4">
      <c r="K286" s="23"/>
    </row>
    <row r="287" spans="11:11" ht="15" hidden="1" customHeight="1" x14ac:dyDescent="0.4">
      <c r="K287" s="23"/>
    </row>
    <row r="288" spans="11:11" ht="15" hidden="1" customHeight="1" x14ac:dyDescent="0.4">
      <c r="K288" s="23"/>
    </row>
    <row r="289" spans="11:11" ht="15" hidden="1" customHeight="1" x14ac:dyDescent="0.4">
      <c r="K289" s="23"/>
    </row>
    <row r="290" spans="11:11" ht="15" hidden="1" customHeight="1" x14ac:dyDescent="0.4">
      <c r="K290" s="23"/>
    </row>
    <row r="291" spans="11:11" ht="15" hidden="1" customHeight="1" x14ac:dyDescent="0.4">
      <c r="K291" s="23"/>
    </row>
    <row r="292" spans="11:11" ht="15" hidden="1" customHeight="1" x14ac:dyDescent="0.4">
      <c r="K292" s="23"/>
    </row>
    <row r="293" spans="11:11" ht="15" hidden="1" customHeight="1" x14ac:dyDescent="0.4">
      <c r="K293" s="23"/>
    </row>
    <row r="294" spans="11:11" ht="15" hidden="1" customHeight="1" x14ac:dyDescent="0.4">
      <c r="K294" s="23"/>
    </row>
    <row r="295" spans="11:11" ht="15" hidden="1" customHeight="1" x14ac:dyDescent="0.4">
      <c r="K295" s="23"/>
    </row>
    <row r="296" spans="11:11" ht="15" hidden="1" customHeight="1" x14ac:dyDescent="0.4">
      <c r="K296" s="23"/>
    </row>
    <row r="297" spans="11:11" ht="15" hidden="1" customHeight="1" x14ac:dyDescent="0.4">
      <c r="K297" s="23"/>
    </row>
    <row r="298" spans="11:11" ht="15" hidden="1" customHeight="1" x14ac:dyDescent="0.4">
      <c r="K298" s="23"/>
    </row>
    <row r="299" spans="11:11" ht="15" hidden="1" customHeight="1" x14ac:dyDescent="0.4">
      <c r="K299" s="23"/>
    </row>
    <row r="300" spans="11:11" ht="15" hidden="1" customHeight="1" x14ac:dyDescent="0.4">
      <c r="K300" s="23"/>
    </row>
    <row r="301" spans="11:11" ht="15" hidden="1" customHeight="1" x14ac:dyDescent="0.4">
      <c r="K301" s="23"/>
    </row>
    <row r="302" spans="11:11" ht="15" hidden="1" customHeight="1" x14ac:dyDescent="0.4">
      <c r="K302" s="23"/>
    </row>
    <row r="303" spans="11:11" ht="16.8" hidden="1" x14ac:dyDescent="0.4">
      <c r="K303" s="23"/>
    </row>
    <row r="304" spans="11:11" ht="16.8" hidden="1" x14ac:dyDescent="0.4">
      <c r="K304" s="23"/>
    </row>
    <row r="305" spans="11:11" ht="16.8" hidden="1" x14ac:dyDescent="0.4">
      <c r="K305" s="23"/>
    </row>
  </sheetData>
  <mergeCells count="66">
    <mergeCell ref="J65:J68"/>
    <mergeCell ref="E75:E77"/>
    <mergeCell ref="E107:E109"/>
    <mergeCell ref="J100:J103"/>
    <mergeCell ref="J107:J109"/>
    <mergeCell ref="I75:I80"/>
    <mergeCell ref="E81:E83"/>
    <mergeCell ref="I81:I83"/>
    <mergeCell ref="D104:D112"/>
    <mergeCell ref="E104:E106"/>
    <mergeCell ref="I107:I109"/>
    <mergeCell ref="I110:I112"/>
    <mergeCell ref="D87:D103"/>
    <mergeCell ref="E87:E89"/>
    <mergeCell ref="I100:I103"/>
    <mergeCell ref="I104:I106"/>
    <mergeCell ref="I90:I99"/>
    <mergeCell ref="E100:E102"/>
    <mergeCell ref="E56:E58"/>
    <mergeCell ref="J63:J64"/>
    <mergeCell ref="C26:C33"/>
    <mergeCell ref="I23:K23"/>
    <mergeCell ref="I56:I58"/>
    <mergeCell ref="I53:I55"/>
    <mergeCell ref="J61:J62"/>
    <mergeCell ref="I33:K33"/>
    <mergeCell ref="J56:J58"/>
    <mergeCell ref="I63:I64"/>
    <mergeCell ref="J43:J52"/>
    <mergeCell ref="I61:I62"/>
    <mergeCell ref="E53:E55"/>
    <mergeCell ref="J59:J60"/>
    <mergeCell ref="D53:D68"/>
    <mergeCell ref="I65:I68"/>
    <mergeCell ref="B8:C8"/>
    <mergeCell ref="E93:E95"/>
    <mergeCell ref="J53:J55"/>
    <mergeCell ref="C16:C23"/>
    <mergeCell ref="J87:J89"/>
    <mergeCell ref="J81:J83"/>
    <mergeCell ref="D69:D86"/>
    <mergeCell ref="B12:K12"/>
    <mergeCell ref="J84:J86"/>
    <mergeCell ref="C13:J13"/>
    <mergeCell ref="B14:C14"/>
    <mergeCell ref="B11:K11"/>
    <mergeCell ref="I59:I60"/>
    <mergeCell ref="B24:C24"/>
    <mergeCell ref="C35:C42"/>
    <mergeCell ref="J69:J74"/>
    <mergeCell ref="D113:D118"/>
    <mergeCell ref="J90:J99"/>
    <mergeCell ref="I87:I89"/>
    <mergeCell ref="I69:I74"/>
    <mergeCell ref="C69:C118"/>
    <mergeCell ref="E90:E92"/>
    <mergeCell ref="J104:J106"/>
    <mergeCell ref="I84:I86"/>
    <mergeCell ref="J75:J80"/>
    <mergeCell ref="E78:E80"/>
    <mergeCell ref="E117:E118"/>
    <mergeCell ref="I113:I118"/>
    <mergeCell ref="E113:E114"/>
    <mergeCell ref="J113:J118"/>
    <mergeCell ref="E115:E116"/>
    <mergeCell ref="J110:J112"/>
  </mergeCells>
  <hyperlinks>
    <hyperlink ref="B4" location="'Ética, riesgos y cumplimiento'!A1" display="Ética, gestión de riesgos y cumplimiento" xr:uid="{93187D40-3CF5-4CF9-AED8-DF3E51095821}"/>
    <hyperlink ref="C4" location="'Presencia en el Mercado'!A1" display="Presencia en el Mercado" xr:uid="{31720B05-5CB4-4A46-B7D5-6108E7C12639}"/>
    <hyperlink ref="D4" location="'Cambio climático'!A1" display="Cambio climático" xr:uid="{74FF66F4-81D8-4FFD-BD54-E4AFFC78107D}"/>
    <hyperlink ref="E4" location="'Gestión hídrica'!A1" display="Gestión hídrica" xr:uid="{039B08F9-142B-4D33-951F-89C7FAE4943F}"/>
    <hyperlink ref="E3" location="Presentación!A1" display="Presentación" xr:uid="{3EC2B9C4-E9FB-4CA3-9ACB-A0E4C287DBB1}"/>
    <hyperlink ref="F3" location="'Compromiso con laSostenibilidad'!A1" display="Compromiso con la Sostenibilidad" xr:uid="{16E6553D-5390-4D0D-9920-5BAE26C6BF90}"/>
    <hyperlink ref="G3" location="Materialidad!A1" display="Materialidad" xr:uid="{4ECAB532-65CF-4AE1-803C-62D2241CA437}"/>
    <hyperlink ref="F4" location="'Biodiversidad e impactos'!A1" display="Biodiversidad e impactos ecológicos" xr:uid="{634A728F-00C5-4E52-AB52-C8DA58A25B4A}"/>
    <hyperlink ref="G4" location="'Abastecimiento sostenible'!A1" display="Abastecimiento sostenible" xr:uid="{3E461409-5014-4DAF-B131-79ED48C404A9}"/>
    <hyperlink ref="H4" location="'Salud, seguridad y bienestar'!A1" display="Salud, seguridad y bienestar de los empleados" xr:uid="{657CFE83-03E4-49E8-9548-33621479AE4C}"/>
    <hyperlink ref="I4" location="'Respeto, desarrollo y reconocim'!A1" display="Respeto, desarrollo y reconocimiento de las personas" xr:uid="{509D5AD9-C735-4E7E-B92B-71E43E4906DE}"/>
    <hyperlink ref="J4" location="'Calidad e inocuidad de alimento'!A1" display="Calidad e inocuidad de los alimentos" xr:uid="{06C6F7B1-B49A-420D-B5A6-BD166E49290B}"/>
    <hyperlink ref="K4" location="'Bienestar Animal'!A1" display="Bienestar Animal" xr:uid="{FD1CACD1-8F84-4EA5-9744-C0937078486E}"/>
    <hyperlink ref="D5" location="'Información adicional '!A1" display="Información adicional" xr:uid="{C284825B-61B9-42DD-8633-90DF80F87721}"/>
    <hyperlink ref="E5" location="SARB!A1" display="SARB" xr:uid="{34326BAA-9A2E-4AA7-8D6B-C84BF916E304}"/>
    <hyperlink ref="F5" location="Políticas!A1" display="Políticas" xr:uid="{D694C32E-8DB0-4EF8-9D8B-0511C0CC108D}"/>
    <hyperlink ref="G5" location="'Índice GRI'!A1" display="Índice GRI" xr:uid="{B3ED8AC0-C77B-462D-A6E2-A891E2202826}"/>
    <hyperlink ref="H5" location="'Índice SASB'!A1" display="Índice SASB" xr:uid="{0E213DDD-AEC1-4AB2-BDA1-A07894D5F796}"/>
  </hyperlinks>
  <pageMargins left="0.511811024" right="0.511811024" top="0.78740157499999996" bottom="0.78740157499999996" header="0.31496062000000002" footer="0.31496062000000002"/>
  <pageSetup paperSize="9" scale="28" fitToHeight="0" orientation="portrait" r:id="rId1"/>
  <headerFooter>
    <oddFooter>&amp;L&amp;"Calibri"&amp;10 &amp;K000000_x000D_# Público</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1B986-207F-466D-B7BE-7C5C28A9DBCC}">
  <sheetPr>
    <pageSetUpPr fitToPage="1"/>
  </sheetPr>
  <dimension ref="A3:O365"/>
  <sheetViews>
    <sheetView showGridLines="0" showRowColHeaders="0" zoomScale="60" zoomScaleNormal="60" zoomScaleSheetLayoutView="90" workbookViewId="0">
      <pane ySplit="9" topLeftCell="A10" activePane="bottomLeft" state="frozen"/>
      <selection activeCell="A3" sqref="A3"/>
      <selection pane="bottomLeft" activeCell="B12" sqref="B12:K12"/>
    </sheetView>
  </sheetViews>
  <sheetFormatPr defaultColWidth="0" defaultRowHeight="0" customHeight="1" zeroHeight="1" outlineLevelCol="1" x14ac:dyDescent="0.4"/>
  <cols>
    <col min="1" max="1" width="9.88671875" style="23" customWidth="1"/>
    <col min="2" max="2" width="30.6640625" style="14" customWidth="1"/>
    <col min="3" max="3" width="30.6640625" style="25" customWidth="1"/>
    <col min="4" max="4" width="30.6640625" style="29" customWidth="1"/>
    <col min="5" max="5" width="30.6640625" style="15" customWidth="1"/>
    <col min="6" max="7" width="30.6640625" style="14" customWidth="1"/>
    <col min="8" max="8" width="30.6640625" style="30" customWidth="1"/>
    <col min="9" max="10" width="30.6640625" style="15" customWidth="1"/>
    <col min="11" max="11" width="30.6640625" style="16" customWidth="1"/>
    <col min="12" max="12" width="9.88671875" customWidth="1" outlineLevel="1"/>
    <col min="13" max="13" width="8.44140625" hidden="1" customWidth="1"/>
    <col min="14" max="15" width="13" hidden="1" customWidth="1"/>
    <col min="16" max="16" width="8.44140625" hidden="1" customWidth="1"/>
    <col min="17" max="16384" width="8.44140625" hidden="1"/>
  </cols>
  <sheetData>
    <row r="3" spans="1:12" ht="50.1" customHeight="1" x14ac:dyDescent="0.3">
      <c r="A3" s="98"/>
      <c r="B3" s="99"/>
      <c r="C3" s="99"/>
      <c r="D3" s="99"/>
      <c r="E3" s="453" t="s">
        <v>1</v>
      </c>
      <c r="F3" s="453" t="s">
        <v>2</v>
      </c>
      <c r="G3" s="453" t="s">
        <v>3</v>
      </c>
      <c r="H3" s="99"/>
      <c r="I3" s="99"/>
      <c r="J3" s="99"/>
      <c r="K3" s="99"/>
      <c r="L3" s="98"/>
    </row>
    <row r="4" spans="1:12" ht="50.1" customHeight="1" x14ac:dyDescent="0.3">
      <c r="A4" s="98"/>
      <c r="B4" s="453" t="s">
        <v>4</v>
      </c>
      <c r="C4" s="453" t="s">
        <v>5</v>
      </c>
      <c r="D4" s="453" t="s">
        <v>6</v>
      </c>
      <c r="E4" s="453" t="s">
        <v>7</v>
      </c>
      <c r="F4" s="453" t="s">
        <v>8</v>
      </c>
      <c r="G4" s="453" t="s">
        <v>9</v>
      </c>
      <c r="H4" s="453" t="s">
        <v>10</v>
      </c>
      <c r="I4" s="453" t="s">
        <v>11</v>
      </c>
      <c r="J4" s="453" t="s">
        <v>12</v>
      </c>
      <c r="K4" s="453" t="s">
        <v>13</v>
      </c>
      <c r="L4" s="98"/>
    </row>
    <row r="5" spans="1:12" ht="50.1" customHeight="1" x14ac:dyDescent="0.3">
      <c r="A5" s="98"/>
      <c r="B5" s="100"/>
      <c r="C5" s="100"/>
      <c r="D5" s="100" t="s">
        <v>14</v>
      </c>
      <c r="E5" s="100" t="s">
        <v>15</v>
      </c>
      <c r="F5" s="100" t="s">
        <v>16</v>
      </c>
      <c r="G5" s="100" t="s">
        <v>17</v>
      </c>
      <c r="H5" s="100" t="s">
        <v>18</v>
      </c>
      <c r="I5" s="101"/>
      <c r="J5" s="101"/>
      <c r="K5" s="98"/>
      <c r="L5" s="98"/>
    </row>
    <row r="6" spans="1:12" ht="5.0999999999999996" customHeight="1" thickBot="1" x14ac:dyDescent="0.35">
      <c r="A6" s="153"/>
      <c r="B6" s="102"/>
      <c r="C6" s="102"/>
      <c r="D6" s="102"/>
      <c r="E6" s="102"/>
      <c r="F6" s="102"/>
      <c r="G6" s="102"/>
      <c r="H6" s="102"/>
      <c r="I6" s="102"/>
      <c r="J6" s="102"/>
      <c r="K6" s="102"/>
      <c r="L6" s="102"/>
    </row>
    <row r="7" spans="1:12" ht="15" customHeight="1" x14ac:dyDescent="0.4"/>
    <row r="8" spans="1:12" ht="39.9" customHeight="1" x14ac:dyDescent="0.3">
      <c r="A8" s="103"/>
      <c r="B8" s="734" t="s">
        <v>260</v>
      </c>
      <c r="C8" s="731"/>
      <c r="D8" s="105"/>
      <c r="E8" s="105"/>
      <c r="F8" s="105"/>
      <c r="G8" s="105"/>
      <c r="H8" s="105"/>
      <c r="I8" s="105"/>
      <c r="J8" s="105"/>
      <c r="K8" s="105"/>
      <c r="L8" s="105"/>
    </row>
    <row r="9" spans="1:12" ht="28.5" customHeight="1" x14ac:dyDescent="0.5">
      <c r="A9" s="39"/>
      <c r="B9" s="154"/>
      <c r="C9" s="155"/>
      <c r="D9" s="156"/>
      <c r="E9" s="157"/>
      <c r="F9" s="154"/>
      <c r="G9" s="154"/>
      <c r="H9" s="158"/>
      <c r="I9" s="159"/>
      <c r="J9" s="159"/>
      <c r="K9" s="13"/>
    </row>
    <row r="10" spans="1:12" ht="24" customHeight="1" x14ac:dyDescent="0.3">
      <c r="A10" s="17"/>
      <c r="B10" s="160"/>
      <c r="C10" s="40"/>
      <c r="D10" s="40"/>
      <c r="E10" s="40"/>
      <c r="F10" s="40"/>
      <c r="G10" s="40"/>
      <c r="H10" s="40"/>
      <c r="I10" s="40"/>
      <c r="J10" s="18"/>
      <c r="K10" s="21"/>
    </row>
    <row r="11" spans="1:12" ht="45" customHeight="1" x14ac:dyDescent="0.4">
      <c r="A11" s="17"/>
      <c r="B11" s="714" t="s">
        <v>261</v>
      </c>
      <c r="C11" s="731"/>
      <c r="D11" s="732"/>
      <c r="E11" s="733"/>
      <c r="F11" s="741"/>
      <c r="G11" s="741"/>
      <c r="H11" s="742"/>
      <c r="I11" s="733"/>
      <c r="J11" s="733"/>
      <c r="K11" s="743"/>
    </row>
    <row r="12" spans="1:12" ht="393" customHeight="1" x14ac:dyDescent="0.4">
      <c r="A12" s="17"/>
      <c r="B12" s="715" t="s">
        <v>262</v>
      </c>
      <c r="C12" s="735"/>
      <c r="D12" s="728"/>
      <c r="E12" s="736"/>
      <c r="F12" s="737"/>
      <c r="G12" s="737"/>
      <c r="H12" s="738"/>
      <c r="I12" s="736"/>
      <c r="J12" s="736"/>
      <c r="K12" s="739"/>
    </row>
    <row r="13" spans="1:12" ht="18.75" customHeight="1" thickBot="1" x14ac:dyDescent="0.35">
      <c r="A13" s="45"/>
      <c r="B13" s="161"/>
      <c r="C13" s="161"/>
      <c r="D13" s="161"/>
      <c r="E13" s="161"/>
      <c r="F13" s="161"/>
      <c r="G13" s="161"/>
      <c r="H13" s="161"/>
      <c r="I13" s="161"/>
      <c r="J13" s="161"/>
      <c r="K13" s="161"/>
    </row>
    <row r="14" spans="1:12" ht="30" customHeight="1" thickBot="1" x14ac:dyDescent="0.35">
      <c r="A14" s="45"/>
      <c r="B14" s="717" t="s">
        <v>263</v>
      </c>
      <c r="C14" s="740"/>
      <c r="D14" s="161"/>
      <c r="E14" s="161"/>
      <c r="F14" s="161"/>
      <c r="G14" s="161"/>
      <c r="H14" s="161"/>
      <c r="I14" s="161"/>
      <c r="J14" s="161"/>
      <c r="K14" s="161"/>
    </row>
    <row r="15" spans="1:12" ht="30" customHeight="1" x14ac:dyDescent="0.3">
      <c r="A15" s="45"/>
      <c r="B15" s="181"/>
      <c r="C15" s="181"/>
      <c r="D15" s="181"/>
      <c r="E15" s="168"/>
      <c r="F15" s="168"/>
      <c r="G15" s="168">
        <v>2025</v>
      </c>
      <c r="H15" s="168"/>
      <c r="I15" s="167"/>
      <c r="J15" s="168"/>
      <c r="K15" s="168"/>
      <c r="L15" s="62"/>
    </row>
    <row r="16" spans="1:12" ht="288" customHeight="1" thickBot="1" x14ac:dyDescent="0.35">
      <c r="A16" s="45"/>
      <c r="B16" s="163"/>
      <c r="C16" s="271" t="s">
        <v>264</v>
      </c>
      <c r="D16" s="271" t="s">
        <v>265</v>
      </c>
      <c r="E16" s="748" t="s">
        <v>266</v>
      </c>
      <c r="F16" s="748"/>
      <c r="G16" s="748"/>
      <c r="H16" s="748"/>
      <c r="I16" s="748"/>
      <c r="J16" s="748"/>
      <c r="K16" s="193"/>
    </row>
    <row r="17" spans="1:11" ht="30" customHeight="1" x14ac:dyDescent="0.3">
      <c r="A17" s="181"/>
      <c r="B17" s="181"/>
      <c r="C17" s="177"/>
      <c r="D17" s="177"/>
      <c r="E17" s="168"/>
      <c r="F17" s="168"/>
      <c r="G17" s="168">
        <v>2025</v>
      </c>
      <c r="H17" s="168"/>
      <c r="I17" s="167"/>
      <c r="J17" s="168"/>
      <c r="K17" s="168"/>
    </row>
    <row r="18" spans="1:11" ht="286.5" customHeight="1" thickBot="1" x14ac:dyDescent="0.35">
      <c r="A18" s="45"/>
      <c r="B18" s="161"/>
      <c r="C18" s="271" t="s">
        <v>267</v>
      </c>
      <c r="D18" s="271" t="s">
        <v>268</v>
      </c>
      <c r="E18" s="726" t="s">
        <v>269</v>
      </c>
      <c r="F18" s="740"/>
      <c r="G18" s="740"/>
      <c r="H18" s="740"/>
      <c r="I18" s="740"/>
      <c r="J18" s="740"/>
      <c r="K18" s="740"/>
    </row>
    <row r="19" spans="1:11" ht="30" customHeight="1" x14ac:dyDescent="0.4">
      <c r="A19" s="45"/>
      <c r="C19" s="181"/>
      <c r="D19" s="124"/>
      <c r="E19" s="227">
        <v>2023</v>
      </c>
      <c r="F19" s="164">
        <v>2024</v>
      </c>
      <c r="G19" s="164">
        <v>2025</v>
      </c>
      <c r="H19" s="227" t="s">
        <v>179</v>
      </c>
      <c r="I19" s="223" t="s">
        <v>225</v>
      </c>
      <c r="J19" s="186"/>
      <c r="K19" s="186"/>
    </row>
    <row r="20" spans="1:11" ht="18" customHeight="1" x14ac:dyDescent="0.3">
      <c r="A20" s="45"/>
      <c r="B20" s="181"/>
      <c r="C20" s="181"/>
      <c r="D20" s="181"/>
      <c r="E20" s="181"/>
      <c r="F20" s="228"/>
      <c r="G20" s="228"/>
      <c r="H20" s="181"/>
      <c r="I20" s="181"/>
      <c r="J20" s="181"/>
      <c r="K20" s="181"/>
    </row>
    <row r="21" spans="1:11" ht="106.2" customHeight="1" x14ac:dyDescent="0.4">
      <c r="C21" s="754" t="s">
        <v>270</v>
      </c>
      <c r="D21" s="268" t="s">
        <v>271</v>
      </c>
      <c r="E21" s="491">
        <v>14853.6209</v>
      </c>
      <c r="F21" s="492">
        <v>18072.791850000001</v>
      </c>
      <c r="G21" s="493">
        <v>25238.17</v>
      </c>
      <c r="H21" s="189">
        <f>(G21-F21)/F21</f>
        <v>0.39647322945292462</v>
      </c>
      <c r="I21" s="752" t="s">
        <v>272</v>
      </c>
      <c r="J21" s="753"/>
      <c r="K21" s="753"/>
    </row>
    <row r="22" spans="1:11" ht="59.4" customHeight="1" x14ac:dyDescent="0.3">
      <c r="A22" s="45"/>
      <c r="B22" s="165"/>
      <c r="C22" s="731"/>
      <c r="D22" s="190" t="s">
        <v>273</v>
      </c>
      <c r="E22" s="494">
        <v>13353.346369999999</v>
      </c>
      <c r="F22" s="495">
        <v>16293.3586</v>
      </c>
      <c r="G22" s="495">
        <v>17132.650000000001</v>
      </c>
      <c r="H22" s="496">
        <v>5.1511258090152258E-2</v>
      </c>
      <c r="I22" s="170"/>
      <c r="J22" s="202"/>
      <c r="K22" s="202"/>
    </row>
    <row r="23" spans="1:11" ht="51" customHeight="1" x14ac:dyDescent="0.3">
      <c r="A23" s="45"/>
      <c r="B23" s="165"/>
      <c r="C23" s="731"/>
      <c r="D23" s="217" t="s">
        <v>274</v>
      </c>
      <c r="E23" s="378">
        <v>3768.93318</v>
      </c>
      <c r="F23" s="378">
        <v>3440.8260799999998</v>
      </c>
      <c r="G23" s="378">
        <v>7260.55</v>
      </c>
      <c r="H23" s="497">
        <v>1.1101182771783691</v>
      </c>
      <c r="I23" s="202"/>
      <c r="J23" s="92"/>
      <c r="K23" s="202"/>
    </row>
    <row r="24" spans="1:11" ht="36" customHeight="1" x14ac:dyDescent="0.3">
      <c r="A24" s="45"/>
      <c r="B24" s="165"/>
      <c r="C24" s="731"/>
      <c r="D24" s="218" t="s">
        <v>275</v>
      </c>
      <c r="E24" s="495">
        <v>950.5123000000001</v>
      </c>
      <c r="F24" s="495">
        <v>855.03300000000002</v>
      </c>
      <c r="G24" s="495">
        <v>844.97</v>
      </c>
      <c r="H24" s="379">
        <v>-1.1769136395905169E-2</v>
      </c>
      <c r="I24" s="175"/>
      <c r="J24" s="170"/>
      <c r="K24" s="175"/>
    </row>
    <row r="25" spans="1:11" ht="20.100000000000001" customHeight="1" x14ac:dyDescent="0.3">
      <c r="A25" s="45"/>
      <c r="B25" s="165"/>
      <c r="C25" s="89"/>
      <c r="D25" s="221"/>
      <c r="E25" s="173"/>
      <c r="F25" s="173"/>
      <c r="G25" s="173"/>
      <c r="H25" s="222"/>
      <c r="I25" s="198"/>
      <c r="J25" s="24"/>
      <c r="K25" s="199"/>
    </row>
    <row r="26" spans="1:11" ht="20.100000000000001" customHeight="1" x14ac:dyDescent="0.3">
      <c r="A26" s="45"/>
      <c r="B26" s="165"/>
      <c r="C26" s="89"/>
      <c r="D26" s="215"/>
      <c r="E26" s="173"/>
      <c r="F26" s="173"/>
      <c r="G26" s="173"/>
      <c r="H26" s="189"/>
      <c r="I26" s="220"/>
      <c r="J26" s="220"/>
      <c r="K26" s="21"/>
    </row>
    <row r="27" spans="1:11" ht="20.100000000000001" customHeight="1" x14ac:dyDescent="0.3">
      <c r="A27" s="45"/>
      <c r="B27" s="165"/>
      <c r="C27" s="89"/>
      <c r="D27" s="215"/>
      <c r="E27" s="173"/>
      <c r="F27" s="173"/>
      <c r="G27" s="173"/>
      <c r="H27" s="189"/>
      <c r="I27" s="220"/>
      <c r="J27" s="220"/>
      <c r="K27" s="21"/>
    </row>
    <row r="28" spans="1:11" ht="20.100000000000001" customHeight="1" x14ac:dyDescent="0.3">
      <c r="A28" s="45"/>
      <c r="B28" s="165"/>
      <c r="C28" s="89"/>
      <c r="D28" s="215"/>
      <c r="E28" s="173"/>
      <c r="F28" s="173"/>
      <c r="G28" s="173"/>
      <c r="H28" s="189"/>
      <c r="I28" s="220"/>
      <c r="J28" s="220"/>
      <c r="K28" s="21"/>
    </row>
    <row r="29" spans="1:11" ht="20.100000000000001" customHeight="1" x14ac:dyDescent="0.3">
      <c r="A29" s="45"/>
      <c r="B29" s="165"/>
      <c r="C29" s="89"/>
      <c r="D29" s="215"/>
      <c r="E29" s="173"/>
      <c r="F29" s="173"/>
      <c r="G29" s="173"/>
      <c r="H29" s="189"/>
      <c r="I29" s="220"/>
      <c r="J29" s="220"/>
      <c r="K29" s="21"/>
    </row>
    <row r="30" spans="1:11" ht="20.100000000000001" customHeight="1" x14ac:dyDescent="0.3">
      <c r="A30" s="45"/>
      <c r="B30" s="165"/>
      <c r="C30" s="89"/>
      <c r="D30" s="215"/>
      <c r="E30" s="173"/>
      <c r="F30" s="173"/>
      <c r="G30" s="173"/>
      <c r="H30" s="189"/>
      <c r="I30" s="220"/>
      <c r="J30" s="220"/>
      <c r="K30" s="21"/>
    </row>
    <row r="31" spans="1:11" ht="20.100000000000001" customHeight="1" x14ac:dyDescent="0.3">
      <c r="A31" s="45"/>
      <c r="B31" s="165"/>
      <c r="C31" s="89"/>
      <c r="D31" s="215"/>
      <c r="E31" s="173"/>
      <c r="F31" s="173"/>
      <c r="G31" s="173"/>
      <c r="H31" s="189"/>
      <c r="I31" s="220"/>
      <c r="J31" s="220"/>
      <c r="K31" s="21"/>
    </row>
    <row r="32" spans="1:11" ht="20.100000000000001" customHeight="1" x14ac:dyDescent="0.3">
      <c r="A32" s="45"/>
      <c r="B32" s="165"/>
      <c r="C32" s="89"/>
      <c r="D32" s="215"/>
      <c r="E32" s="173"/>
      <c r="F32" s="173"/>
      <c r="G32" s="173"/>
      <c r="H32" s="189"/>
      <c r="I32" s="220"/>
      <c r="J32" s="220"/>
      <c r="K32" s="21"/>
    </row>
    <row r="33" spans="1:11" ht="20.100000000000001" customHeight="1" x14ac:dyDescent="0.3">
      <c r="A33" s="45"/>
      <c r="B33" s="165"/>
      <c r="C33" s="89"/>
      <c r="D33" s="215"/>
      <c r="E33" s="173"/>
      <c r="F33" s="173"/>
      <c r="G33" s="173"/>
      <c r="H33" s="189"/>
      <c r="I33" s="220"/>
      <c r="J33" s="220"/>
      <c r="K33" s="21"/>
    </row>
    <row r="34" spans="1:11" ht="20.100000000000001" customHeight="1" x14ac:dyDescent="0.3">
      <c r="A34" s="45"/>
      <c r="B34" s="165"/>
      <c r="C34" s="89"/>
      <c r="D34" s="215"/>
      <c r="E34" s="173"/>
      <c r="F34" s="173"/>
      <c r="G34" s="173"/>
      <c r="H34" s="189"/>
      <c r="I34" s="220"/>
      <c r="J34" s="220"/>
      <c r="K34" s="21"/>
    </row>
    <row r="35" spans="1:11" ht="20.100000000000001" customHeight="1" x14ac:dyDescent="0.3">
      <c r="A35" s="45"/>
      <c r="B35" s="165"/>
      <c r="C35" s="89"/>
      <c r="D35" s="215"/>
      <c r="E35" s="173"/>
      <c r="F35" s="173"/>
      <c r="G35" s="173"/>
      <c r="H35" s="189"/>
      <c r="I35" s="220"/>
      <c r="J35" s="220"/>
      <c r="K35" s="21"/>
    </row>
    <row r="36" spans="1:11" ht="20.100000000000001" customHeight="1" x14ac:dyDescent="0.3">
      <c r="A36" s="45"/>
      <c r="B36" s="165"/>
      <c r="C36" s="89"/>
      <c r="D36" s="215"/>
      <c r="E36" s="173"/>
      <c r="F36" s="173"/>
      <c r="G36" s="173"/>
      <c r="H36" s="189"/>
      <c r="I36" s="220"/>
      <c r="J36" s="220"/>
      <c r="K36" s="21"/>
    </row>
    <row r="37" spans="1:11" ht="20.100000000000001" customHeight="1" x14ac:dyDescent="0.3">
      <c r="A37" s="45"/>
      <c r="B37" s="165"/>
      <c r="C37" s="89"/>
      <c r="D37" s="215"/>
      <c r="E37" s="173"/>
      <c r="F37" s="173"/>
      <c r="G37" s="173"/>
      <c r="H37" s="189"/>
      <c r="I37" s="220"/>
      <c r="J37" s="220"/>
      <c r="K37" s="21"/>
    </row>
    <row r="38" spans="1:11" ht="20.100000000000001" customHeight="1" x14ac:dyDescent="0.3">
      <c r="A38" s="45"/>
      <c r="B38" s="165"/>
      <c r="C38" s="89"/>
      <c r="D38" s="215"/>
      <c r="E38" s="173"/>
      <c r="F38" s="173"/>
      <c r="G38" s="173"/>
      <c r="H38" s="189"/>
      <c r="I38" s="220"/>
      <c r="J38" s="220"/>
      <c r="K38" s="21"/>
    </row>
    <row r="39" spans="1:11" ht="20.100000000000001" customHeight="1" x14ac:dyDescent="0.3">
      <c r="A39" s="45"/>
      <c r="B39" s="165"/>
      <c r="C39" s="89"/>
      <c r="D39" s="215"/>
      <c r="E39" s="173"/>
      <c r="F39" s="173"/>
      <c r="G39" s="173"/>
      <c r="H39" s="189"/>
      <c r="I39" s="220"/>
      <c r="J39" s="220"/>
      <c r="K39" s="21"/>
    </row>
    <row r="40" spans="1:11" ht="20.100000000000001" customHeight="1" x14ac:dyDescent="0.3">
      <c r="A40" s="45"/>
      <c r="B40" s="165"/>
      <c r="C40" s="89"/>
      <c r="D40" s="215"/>
      <c r="E40" s="173"/>
      <c r="F40" s="173"/>
      <c r="G40" s="173"/>
      <c r="H40" s="189"/>
      <c r="I40" s="220"/>
      <c r="J40" s="220"/>
      <c r="K40" s="21"/>
    </row>
    <row r="41" spans="1:11" ht="20.100000000000001" customHeight="1" x14ac:dyDescent="0.3">
      <c r="A41" s="45"/>
      <c r="B41" s="165"/>
      <c r="C41" s="89"/>
      <c r="D41" s="215"/>
      <c r="E41" s="173"/>
      <c r="F41" s="173"/>
      <c r="G41" s="173"/>
      <c r="H41" s="189"/>
      <c r="I41" s="220"/>
      <c r="J41" s="220"/>
      <c r="K41" s="21"/>
    </row>
    <row r="42" spans="1:11" ht="20.100000000000001" customHeight="1" x14ac:dyDescent="0.3">
      <c r="A42" s="45"/>
      <c r="B42" s="165"/>
      <c r="C42" s="89"/>
      <c r="D42" s="215"/>
      <c r="E42" s="173"/>
      <c r="F42" s="173"/>
      <c r="G42" s="173"/>
      <c r="H42" s="189"/>
      <c r="I42" s="220"/>
      <c r="J42" s="220"/>
      <c r="K42" s="21"/>
    </row>
    <row r="43" spans="1:11" ht="20.100000000000001" customHeight="1" x14ac:dyDescent="0.3">
      <c r="A43" s="45"/>
      <c r="B43" s="165"/>
      <c r="C43" s="89"/>
      <c r="D43" s="215"/>
      <c r="E43" s="173"/>
      <c r="F43" s="173"/>
      <c r="G43" s="173"/>
      <c r="H43" s="189"/>
      <c r="I43" s="220"/>
      <c r="J43" s="220"/>
      <c r="K43" s="21"/>
    </row>
    <row r="44" spans="1:11" ht="20.100000000000001" customHeight="1" x14ac:dyDescent="0.3">
      <c r="A44" s="45"/>
      <c r="B44" s="165"/>
      <c r="C44" s="89"/>
      <c r="D44" s="215"/>
      <c r="E44" s="173"/>
      <c r="F44" s="173"/>
      <c r="G44" s="173"/>
      <c r="H44" s="189"/>
      <c r="I44" s="220"/>
      <c r="J44" s="220"/>
      <c r="K44" s="21"/>
    </row>
    <row r="45" spans="1:11" ht="16.8" x14ac:dyDescent="0.3">
      <c r="A45" s="45"/>
      <c r="B45" s="165"/>
      <c r="C45" s="89"/>
      <c r="D45" s="215"/>
      <c r="E45" s="173"/>
      <c r="F45" s="173"/>
      <c r="G45" s="173"/>
      <c r="H45" s="189"/>
      <c r="I45" s="21"/>
      <c r="J45" s="24"/>
      <c r="K45" s="24"/>
    </row>
    <row r="46" spans="1:11" ht="17.399999999999999" thickBot="1" x14ac:dyDescent="0.35">
      <c r="A46" s="45"/>
      <c r="B46" s="248"/>
      <c r="C46" s="89"/>
      <c r="D46" s="44"/>
      <c r="E46" s="249"/>
      <c r="F46" s="249"/>
      <c r="G46" s="173"/>
      <c r="H46" s="189"/>
      <c r="I46" s="38"/>
      <c r="J46" s="250"/>
      <c r="K46" s="250"/>
    </row>
    <row r="47" spans="1:11" ht="30" customHeight="1" x14ac:dyDescent="0.4">
      <c r="B47" s="181"/>
      <c r="C47" s="245"/>
      <c r="D47" s="229"/>
      <c r="E47" s="181">
        <v>2023</v>
      </c>
      <c r="F47" s="223">
        <v>2024</v>
      </c>
      <c r="G47" s="229">
        <v>2025</v>
      </c>
      <c r="H47" s="229" t="s">
        <v>179</v>
      </c>
      <c r="I47" s="229" t="s">
        <v>225</v>
      </c>
      <c r="J47" s="186"/>
      <c r="K47" s="186"/>
    </row>
    <row r="48" spans="1:11" ht="109.95" customHeight="1" x14ac:dyDescent="0.4">
      <c r="B48" s="21"/>
      <c r="C48" s="754" t="s">
        <v>270</v>
      </c>
      <c r="D48" s="273" t="s">
        <v>276</v>
      </c>
      <c r="E48" s="445">
        <v>614.91600000000005</v>
      </c>
      <c r="F48" s="652">
        <v>1802.23903</v>
      </c>
      <c r="G48" s="651">
        <v>2764.68</v>
      </c>
      <c r="H48" s="203">
        <f>(G48-F48)/F48</f>
        <v>0.53402515092573477</v>
      </c>
      <c r="I48" s="203"/>
      <c r="J48" s="203"/>
      <c r="K48" s="203"/>
    </row>
    <row r="49" spans="2:11" ht="69.900000000000006" customHeight="1" x14ac:dyDescent="0.4">
      <c r="B49" s="21"/>
      <c r="C49" s="731"/>
      <c r="D49" s="217" t="s">
        <v>277</v>
      </c>
      <c r="E49" s="446">
        <v>143.10300000000001</v>
      </c>
      <c r="F49" s="446">
        <v>1236.09503</v>
      </c>
      <c r="G49" s="446">
        <v>1611.8</v>
      </c>
      <c r="H49" s="203">
        <f>(G49-F49)/F49</f>
        <v>0.30394505348023282</v>
      </c>
      <c r="I49" s="203"/>
      <c r="J49" s="203"/>
      <c r="K49" s="203"/>
    </row>
    <row r="50" spans="2:11" ht="72" customHeight="1" x14ac:dyDescent="0.4">
      <c r="B50" s="21"/>
      <c r="C50" s="731"/>
      <c r="D50" s="190" t="s">
        <v>278</v>
      </c>
      <c r="E50" s="446">
        <v>471.81299999999999</v>
      </c>
      <c r="F50" s="446">
        <v>564.18600000000004</v>
      </c>
      <c r="G50" s="446">
        <v>1152.03</v>
      </c>
      <c r="H50" s="203">
        <f>(G50-F50)/F50</f>
        <v>1.0419329795492973</v>
      </c>
      <c r="I50" s="203"/>
      <c r="J50" s="203"/>
      <c r="K50" s="203"/>
    </row>
    <row r="51" spans="2:11" ht="50.1" customHeight="1" x14ac:dyDescent="0.4">
      <c r="B51" s="21"/>
      <c r="C51" s="731"/>
      <c r="D51" s="190" t="s">
        <v>279</v>
      </c>
      <c r="E51" s="446" t="s">
        <v>122</v>
      </c>
      <c r="F51" s="446">
        <v>1.958</v>
      </c>
      <c r="G51" s="446">
        <v>0.85</v>
      </c>
      <c r="H51" s="203">
        <f>(G51-F51)/F51</f>
        <v>-0.56588355464759965</v>
      </c>
      <c r="I51" s="203"/>
      <c r="J51" s="203"/>
      <c r="K51" s="203"/>
    </row>
    <row r="52" spans="2:11" ht="18" customHeight="1" x14ac:dyDescent="0.4">
      <c r="B52" s="21"/>
      <c r="D52" s="24"/>
      <c r="E52" s="24"/>
      <c r="F52" s="21"/>
      <c r="G52" s="24"/>
      <c r="H52" s="41"/>
      <c r="I52" s="28"/>
      <c r="J52" s="24"/>
      <c r="K52" s="21"/>
    </row>
    <row r="53" spans="2:11" ht="16.8" x14ac:dyDescent="0.4">
      <c r="B53" s="21"/>
      <c r="E53" s="24"/>
      <c r="F53" s="21"/>
      <c r="G53" s="24"/>
      <c r="H53" s="41"/>
      <c r="I53" s="28"/>
      <c r="J53" s="24"/>
      <c r="K53" s="21"/>
    </row>
    <row r="54" spans="2:11" ht="16.8" x14ac:dyDescent="0.4">
      <c r="B54" s="21"/>
      <c r="D54" s="24"/>
      <c r="E54" s="24"/>
      <c r="F54" s="21"/>
      <c r="G54" s="24"/>
      <c r="H54" s="41"/>
      <c r="I54" s="28"/>
      <c r="J54" s="24"/>
      <c r="K54" s="21"/>
    </row>
    <row r="55" spans="2:11" ht="16.8" x14ac:dyDescent="0.4">
      <c r="B55" s="21"/>
      <c r="D55" s="24"/>
      <c r="E55" s="24"/>
      <c r="F55" s="21"/>
      <c r="G55" s="24"/>
      <c r="H55" s="41"/>
      <c r="I55" s="28"/>
      <c r="J55" s="24"/>
      <c r="K55" s="21"/>
    </row>
    <row r="56" spans="2:11" ht="16.8" x14ac:dyDescent="0.4">
      <c r="B56" s="21"/>
      <c r="D56" s="24"/>
      <c r="E56" s="24"/>
      <c r="F56" s="21"/>
      <c r="G56" s="24"/>
      <c r="H56" s="26"/>
      <c r="I56" s="28"/>
      <c r="J56" s="24"/>
      <c r="K56" s="21"/>
    </row>
    <row r="57" spans="2:11" ht="16.8" x14ac:dyDescent="0.4">
      <c r="B57" s="21"/>
      <c r="D57" s="24"/>
      <c r="E57" s="24"/>
      <c r="F57" s="21"/>
      <c r="G57" s="24"/>
      <c r="H57" s="26"/>
      <c r="I57" s="28"/>
      <c r="J57" s="24"/>
      <c r="K57" s="21"/>
    </row>
    <row r="58" spans="2:11" ht="16.8" x14ac:dyDescent="0.4">
      <c r="B58" s="21"/>
      <c r="D58" s="24"/>
      <c r="E58" s="24"/>
      <c r="F58" s="21"/>
      <c r="G58" s="24"/>
      <c r="H58" s="26"/>
      <c r="I58" s="28"/>
      <c r="J58" s="24"/>
      <c r="K58" s="21"/>
    </row>
    <row r="59" spans="2:11" ht="16.8" x14ac:dyDescent="0.4">
      <c r="B59" s="21"/>
      <c r="D59" s="24"/>
      <c r="E59" s="24"/>
      <c r="F59" s="21"/>
      <c r="G59" s="24"/>
      <c r="H59" s="26"/>
      <c r="I59" s="28"/>
      <c r="J59" s="24"/>
      <c r="K59" s="21"/>
    </row>
    <row r="60" spans="2:11" ht="16.8" x14ac:dyDescent="0.4">
      <c r="B60" s="21"/>
      <c r="D60" s="24"/>
      <c r="E60" s="24"/>
      <c r="F60" s="21"/>
      <c r="G60" s="24"/>
      <c r="H60" s="26"/>
      <c r="I60" s="28"/>
      <c r="J60" s="24"/>
      <c r="K60" s="21"/>
    </row>
    <row r="61" spans="2:11" ht="16.8" x14ac:dyDescent="0.4">
      <c r="B61" s="21"/>
      <c r="D61" s="24"/>
      <c r="E61" s="24"/>
      <c r="F61" s="21"/>
      <c r="G61" s="24"/>
      <c r="H61" s="26"/>
      <c r="I61" s="28"/>
      <c r="J61" s="24"/>
      <c r="K61" s="21"/>
    </row>
    <row r="62" spans="2:11" ht="16.8" x14ac:dyDescent="0.4">
      <c r="B62" s="21"/>
      <c r="D62" s="24"/>
      <c r="E62" s="24"/>
      <c r="F62" s="21"/>
      <c r="G62" s="24"/>
      <c r="H62" s="26"/>
      <c r="I62" s="28"/>
      <c r="J62" s="24"/>
      <c r="K62" s="21"/>
    </row>
    <row r="63" spans="2:11" ht="16.8" x14ac:dyDescent="0.4">
      <c r="B63" s="21"/>
      <c r="D63" s="24"/>
      <c r="E63" s="24"/>
      <c r="F63" s="21"/>
      <c r="G63" s="24"/>
      <c r="H63" s="26"/>
      <c r="I63" s="28"/>
      <c r="J63" s="24"/>
      <c r="K63" s="21"/>
    </row>
    <row r="64" spans="2:11" ht="16.8" x14ac:dyDescent="0.4">
      <c r="B64" s="21"/>
      <c r="D64" s="24"/>
      <c r="E64" s="24"/>
      <c r="F64" s="21"/>
      <c r="G64" s="24"/>
      <c r="H64" s="26"/>
      <c r="I64" s="28"/>
      <c r="J64" s="24"/>
      <c r="K64" s="21"/>
    </row>
    <row r="65" spans="2:11" ht="16.8" x14ac:dyDescent="0.4">
      <c r="B65" s="21"/>
      <c r="D65" s="24"/>
      <c r="E65" s="24"/>
      <c r="F65" s="21"/>
      <c r="G65" s="24"/>
      <c r="H65" s="26"/>
      <c r="I65" s="28"/>
      <c r="J65" s="24"/>
      <c r="K65" s="21"/>
    </row>
    <row r="66" spans="2:11" ht="16.8" x14ac:dyDescent="0.4">
      <c r="B66" s="21"/>
      <c r="D66" s="24"/>
      <c r="E66" s="24"/>
      <c r="F66" s="21"/>
      <c r="G66" s="24"/>
      <c r="H66" s="26"/>
      <c r="I66" s="28"/>
      <c r="J66" s="24"/>
      <c r="K66" s="21"/>
    </row>
    <row r="67" spans="2:11" ht="16.8" x14ac:dyDescent="0.4">
      <c r="B67" s="21"/>
      <c r="D67" s="24"/>
      <c r="E67" s="24"/>
      <c r="F67" s="21"/>
      <c r="G67" s="24"/>
      <c r="H67" s="26"/>
      <c r="I67" s="28"/>
      <c r="J67" s="24"/>
      <c r="K67" s="21"/>
    </row>
    <row r="68" spans="2:11" ht="16.8" x14ac:dyDescent="0.4">
      <c r="B68" s="21"/>
      <c r="D68" s="24"/>
      <c r="E68" s="24"/>
      <c r="F68" s="21"/>
      <c r="G68" s="24"/>
      <c r="H68" s="41"/>
      <c r="I68" s="28"/>
      <c r="J68" s="24"/>
      <c r="K68" s="21"/>
    </row>
    <row r="69" spans="2:11" ht="16.8" x14ac:dyDescent="0.4">
      <c r="B69" s="21"/>
      <c r="D69" s="24"/>
      <c r="E69" s="24"/>
      <c r="F69" s="21"/>
      <c r="G69" s="24"/>
      <c r="H69" s="26"/>
      <c r="I69" s="28"/>
      <c r="J69" s="24"/>
      <c r="K69" s="21"/>
    </row>
    <row r="70" spans="2:11" ht="16.8" x14ac:dyDescent="0.4">
      <c r="B70" s="21"/>
      <c r="D70" s="24"/>
      <c r="E70" s="24"/>
      <c r="F70" s="21"/>
      <c r="G70" s="24"/>
      <c r="H70" s="42"/>
      <c r="I70" s="28"/>
      <c r="J70" s="24"/>
      <c r="K70" s="21"/>
    </row>
    <row r="71" spans="2:11" ht="16.8" x14ac:dyDescent="0.4">
      <c r="B71" s="21"/>
      <c r="D71" s="24"/>
      <c r="E71" s="24"/>
      <c r="F71" s="21"/>
      <c r="G71" s="24"/>
      <c r="H71" s="42"/>
      <c r="I71" s="28"/>
      <c r="J71" s="24"/>
      <c r="K71" s="21"/>
    </row>
    <row r="72" spans="2:11" ht="16.8" x14ac:dyDescent="0.4">
      <c r="B72" s="21"/>
      <c r="D72" s="24"/>
      <c r="E72" s="24"/>
      <c r="F72" s="21"/>
      <c r="G72" s="24"/>
      <c r="H72" s="42"/>
      <c r="I72" s="28"/>
      <c r="J72" s="24"/>
      <c r="K72" s="21"/>
    </row>
    <row r="73" spans="2:11" ht="16.8" x14ac:dyDescent="0.4">
      <c r="B73" s="21"/>
      <c r="D73" s="24"/>
      <c r="E73" s="24"/>
      <c r="F73" s="21"/>
      <c r="G73" s="24"/>
      <c r="H73" s="42"/>
      <c r="I73" s="28"/>
      <c r="J73" s="24"/>
      <c r="K73" s="21"/>
    </row>
    <row r="74" spans="2:11" ht="17.399999999999999" thickBot="1" x14ac:dyDescent="0.45">
      <c r="B74" s="181"/>
      <c r="C74" s="181"/>
      <c r="D74" s="161"/>
      <c r="E74" s="181"/>
      <c r="F74" s="181"/>
      <c r="G74" s="181"/>
      <c r="H74" s="161"/>
      <c r="I74" s="181"/>
      <c r="J74" s="181"/>
      <c r="K74" s="181"/>
    </row>
    <row r="75" spans="2:11" ht="30" customHeight="1" x14ac:dyDescent="0.4">
      <c r="B75" s="245"/>
      <c r="C75" s="245"/>
      <c r="D75" s="181"/>
      <c r="E75" s="229">
        <v>2023</v>
      </c>
      <c r="F75" s="229">
        <v>2024</v>
      </c>
      <c r="G75" s="229">
        <v>2025</v>
      </c>
      <c r="H75" s="223" t="s">
        <v>179</v>
      </c>
      <c r="I75" s="229" t="s">
        <v>225</v>
      </c>
      <c r="J75" s="232"/>
      <c r="K75" s="232"/>
    </row>
    <row r="76" spans="2:11" ht="90" customHeight="1" thickBot="1" x14ac:dyDescent="0.45">
      <c r="B76" s="21"/>
      <c r="C76" s="751" t="s">
        <v>280</v>
      </c>
      <c r="D76" s="190" t="s">
        <v>281</v>
      </c>
      <c r="E76" s="427">
        <v>5318.951</v>
      </c>
      <c r="F76" s="427">
        <v>5509.2244800000008</v>
      </c>
      <c r="G76" s="427">
        <v>4697.3500000000004</v>
      </c>
      <c r="H76" s="222">
        <v>-0.14736638213732769</v>
      </c>
      <c r="I76" s="44"/>
      <c r="J76" s="24"/>
      <c r="K76" s="21"/>
    </row>
    <row r="77" spans="2:11" ht="54" customHeight="1" x14ac:dyDescent="0.4">
      <c r="B77" s="21"/>
      <c r="C77" s="731"/>
      <c r="D77" s="217" t="s">
        <v>282</v>
      </c>
      <c r="E77" s="224">
        <v>4023.3069999999998</v>
      </c>
      <c r="F77" s="650">
        <v>4892.4497799999999</v>
      </c>
      <c r="G77" s="224">
        <v>3127.25</v>
      </c>
      <c r="H77" s="222">
        <v>-0.36080079701911633</v>
      </c>
      <c r="I77" s="207"/>
      <c r="J77" s="207"/>
      <c r="K77" s="207"/>
    </row>
    <row r="78" spans="2:11" ht="54" customHeight="1" x14ac:dyDescent="0.4">
      <c r="B78" s="21"/>
      <c r="C78" s="731"/>
      <c r="D78" s="190" t="s">
        <v>274</v>
      </c>
      <c r="E78" s="446">
        <v>1295.644</v>
      </c>
      <c r="F78" s="649">
        <v>616.77469999999994</v>
      </c>
      <c r="G78" s="498">
        <v>1570.1</v>
      </c>
      <c r="H78" s="203">
        <v>1.545662135622619</v>
      </c>
      <c r="I78" s="207"/>
      <c r="J78" s="207"/>
      <c r="K78" s="207"/>
    </row>
    <row r="79" spans="2:11" ht="36" customHeight="1" x14ac:dyDescent="0.4">
      <c r="B79" s="21"/>
      <c r="C79" s="731"/>
      <c r="D79" s="190" t="s">
        <v>275</v>
      </c>
      <c r="E79" s="224">
        <v>0</v>
      </c>
      <c r="F79" s="224">
        <v>0</v>
      </c>
      <c r="G79" s="446">
        <v>0</v>
      </c>
      <c r="H79" s="189">
        <v>0</v>
      </c>
      <c r="I79" s="207"/>
      <c r="J79" s="207"/>
      <c r="K79" s="207"/>
    </row>
    <row r="80" spans="2:11" ht="90" customHeight="1" x14ac:dyDescent="0.4">
      <c r="B80" s="21"/>
      <c r="C80" s="731"/>
      <c r="D80" s="190" t="s">
        <v>283</v>
      </c>
      <c r="E80" s="427">
        <v>568.55899999999997</v>
      </c>
      <c r="F80" s="427">
        <v>516.53100000000006</v>
      </c>
      <c r="G80" s="427">
        <v>502.58</v>
      </c>
      <c r="H80" s="195">
        <v>-2.700902753174558E-2</v>
      </c>
      <c r="I80" s="207"/>
      <c r="J80" s="207"/>
      <c r="K80" s="207"/>
    </row>
    <row r="81" spans="2:11" ht="54" customHeight="1" x14ac:dyDescent="0.4">
      <c r="B81" s="21"/>
      <c r="C81" s="731"/>
      <c r="D81" s="217" t="s">
        <v>282</v>
      </c>
      <c r="E81" s="207">
        <v>0</v>
      </c>
      <c r="F81" s="207">
        <v>0</v>
      </c>
      <c r="G81" s="207">
        <v>0</v>
      </c>
      <c r="H81" s="195">
        <v>0</v>
      </c>
      <c r="I81" s="207"/>
      <c r="J81" s="207"/>
      <c r="K81" s="207"/>
    </row>
    <row r="82" spans="2:11" ht="54" customHeight="1" x14ac:dyDescent="0.4">
      <c r="B82" s="21"/>
      <c r="C82" s="731"/>
      <c r="D82" s="190" t="s">
        <v>274</v>
      </c>
      <c r="E82" s="207">
        <v>49.878</v>
      </c>
      <c r="F82" s="207">
        <v>1.8149999999999999</v>
      </c>
      <c r="G82" s="207">
        <v>0</v>
      </c>
      <c r="H82" s="195">
        <v>-1</v>
      </c>
      <c r="I82" s="207"/>
      <c r="J82" s="207"/>
      <c r="K82" s="207"/>
    </row>
    <row r="83" spans="2:11" ht="36" customHeight="1" x14ac:dyDescent="0.4">
      <c r="B83" s="21"/>
      <c r="C83" s="731"/>
      <c r="D83" s="190" t="s">
        <v>275</v>
      </c>
      <c r="E83" s="207">
        <v>518.68100000000004</v>
      </c>
      <c r="F83" s="207">
        <v>514.71600000000001</v>
      </c>
      <c r="G83" s="207">
        <v>502.58</v>
      </c>
      <c r="H83" s="195">
        <v>-2.357805080860129E-2</v>
      </c>
      <c r="I83" s="207"/>
      <c r="J83" s="207"/>
      <c r="K83" s="207"/>
    </row>
    <row r="84" spans="2:11" ht="90" customHeight="1" x14ac:dyDescent="0.4">
      <c r="B84" s="21"/>
      <c r="C84" s="731"/>
      <c r="D84" s="190" t="s">
        <v>284</v>
      </c>
      <c r="E84" s="427">
        <v>7652.9458200000008</v>
      </c>
      <c r="F84" s="427">
        <v>9757.9831099999992</v>
      </c>
      <c r="G84" s="427">
        <v>15146.96</v>
      </c>
      <c r="H84" s="195">
        <v>0.55226339595498652</v>
      </c>
      <c r="I84" s="207"/>
      <c r="J84" s="207"/>
      <c r="K84" s="207"/>
    </row>
    <row r="85" spans="2:11" ht="54" customHeight="1" x14ac:dyDescent="0.4">
      <c r="B85" s="21"/>
      <c r="C85" s="731"/>
      <c r="D85" s="217" t="s">
        <v>282</v>
      </c>
      <c r="E85" s="207">
        <v>6256.5503399999998</v>
      </c>
      <c r="F85" s="207">
        <v>7517.6053599999996</v>
      </c>
      <c r="G85" s="207">
        <v>10090.33</v>
      </c>
      <c r="H85" s="195">
        <v>0.34222661563069862</v>
      </c>
      <c r="I85" s="207"/>
      <c r="J85" s="207"/>
      <c r="K85" s="207"/>
    </row>
    <row r="86" spans="2:11" ht="54" customHeight="1" x14ac:dyDescent="0.4">
      <c r="B86" s="21"/>
      <c r="C86" s="731"/>
      <c r="D86" s="190" t="s">
        <v>274</v>
      </c>
      <c r="E86" s="207">
        <v>1393.99848</v>
      </c>
      <c r="F86" s="207">
        <v>2237.1647499999999</v>
      </c>
      <c r="G86" s="207">
        <v>5055.78</v>
      </c>
      <c r="H86" s="195">
        <v>1.2599050874550031</v>
      </c>
      <c r="I86" s="207"/>
      <c r="J86" s="207"/>
      <c r="K86" s="207"/>
    </row>
    <row r="87" spans="2:11" ht="36" customHeight="1" x14ac:dyDescent="0.4">
      <c r="B87" s="21"/>
      <c r="C87" s="731"/>
      <c r="D87" s="190" t="s">
        <v>275</v>
      </c>
      <c r="E87" s="207">
        <v>2.3969999999999998</v>
      </c>
      <c r="F87" s="207">
        <v>3.2130000000000001</v>
      </c>
      <c r="G87" s="207">
        <v>0.85</v>
      </c>
      <c r="H87" s="195">
        <v>-0.73544973544973546</v>
      </c>
      <c r="I87" s="207"/>
      <c r="J87" s="207"/>
      <c r="K87" s="207"/>
    </row>
    <row r="88" spans="2:11" ht="90" customHeight="1" x14ac:dyDescent="0.4">
      <c r="B88" s="21"/>
      <c r="C88" s="731"/>
      <c r="D88" s="190" t="s">
        <v>285</v>
      </c>
      <c r="E88" s="427" t="s">
        <v>122</v>
      </c>
      <c r="F88" s="427" t="s">
        <v>122</v>
      </c>
      <c r="G88" s="427">
        <v>79.569999999999993</v>
      </c>
      <c r="H88" s="225" t="s">
        <v>122</v>
      </c>
      <c r="I88" s="207"/>
      <c r="J88" s="207"/>
      <c r="K88" s="207"/>
    </row>
    <row r="89" spans="2:11" ht="54" customHeight="1" x14ac:dyDescent="0.4">
      <c r="B89" s="21"/>
      <c r="C89" s="731"/>
      <c r="D89" s="217" t="s">
        <v>282</v>
      </c>
      <c r="E89" s="194" t="s">
        <v>122</v>
      </c>
      <c r="F89" s="194" t="s">
        <v>122</v>
      </c>
      <c r="G89" s="207">
        <v>0</v>
      </c>
      <c r="H89" s="194" t="s">
        <v>122</v>
      </c>
      <c r="I89" s="207"/>
      <c r="J89" s="207"/>
      <c r="K89" s="207"/>
    </row>
    <row r="90" spans="2:11" ht="54" customHeight="1" x14ac:dyDescent="0.4">
      <c r="B90" s="21"/>
      <c r="C90" s="731"/>
      <c r="D90" s="190" t="s">
        <v>274</v>
      </c>
      <c r="E90" s="207" t="s">
        <v>122</v>
      </c>
      <c r="F90" s="207" t="s">
        <v>122</v>
      </c>
      <c r="G90" s="207">
        <v>0</v>
      </c>
      <c r="H90" s="225" t="s">
        <v>122</v>
      </c>
      <c r="I90" s="207"/>
      <c r="J90" s="207"/>
      <c r="K90" s="207"/>
    </row>
    <row r="91" spans="2:11" ht="36" customHeight="1" x14ac:dyDescent="0.4">
      <c r="B91" s="21"/>
      <c r="C91" s="731"/>
      <c r="D91" s="190" t="s">
        <v>275</v>
      </c>
      <c r="E91" s="207" t="s">
        <v>122</v>
      </c>
      <c r="F91" s="207" t="s">
        <v>122</v>
      </c>
      <c r="G91" s="207">
        <v>79.569999999999993</v>
      </c>
      <c r="H91" s="225" t="s">
        <v>122</v>
      </c>
      <c r="I91" s="207"/>
      <c r="J91" s="207"/>
      <c r="K91" s="207"/>
    </row>
    <row r="92" spans="2:11" ht="90" customHeight="1" x14ac:dyDescent="0.4">
      <c r="B92" s="21"/>
      <c r="C92" s="731"/>
      <c r="D92" s="190" t="s">
        <v>286</v>
      </c>
      <c r="E92" s="486">
        <v>486.78559000000001</v>
      </c>
      <c r="F92" s="427">
        <v>624.32799999999997</v>
      </c>
      <c r="G92" s="427">
        <v>551.09</v>
      </c>
      <c r="H92" s="195">
        <v>-0.11730692840942571</v>
      </c>
      <c r="I92" s="207"/>
      <c r="J92" s="207"/>
      <c r="K92" s="207"/>
    </row>
    <row r="93" spans="2:11" ht="54" customHeight="1" x14ac:dyDescent="0.4">
      <c r="B93" s="21"/>
      <c r="C93" s="731"/>
      <c r="D93" s="217" t="s">
        <v>282</v>
      </c>
      <c r="E93" s="207">
        <v>221.12529000000001</v>
      </c>
      <c r="F93" s="207">
        <v>288.25200000000001</v>
      </c>
      <c r="G93" s="207">
        <v>289.35000000000002</v>
      </c>
      <c r="H93" s="195">
        <v>3.8091669788935141E-3</v>
      </c>
      <c r="I93" s="207"/>
      <c r="J93" s="207"/>
      <c r="K93" s="207"/>
    </row>
    <row r="94" spans="2:11" ht="54" customHeight="1" x14ac:dyDescent="0.4">
      <c r="B94" s="21"/>
      <c r="C94" s="731"/>
      <c r="D94" s="190" t="s">
        <v>274</v>
      </c>
      <c r="E94" s="207" t="s">
        <v>122</v>
      </c>
      <c r="F94" s="207" t="s">
        <v>122</v>
      </c>
      <c r="G94" s="207">
        <v>0</v>
      </c>
      <c r="H94" s="195" t="s">
        <v>122</v>
      </c>
      <c r="I94" s="207"/>
      <c r="J94" s="207"/>
      <c r="K94" s="207"/>
    </row>
    <row r="95" spans="2:11" ht="36" customHeight="1" x14ac:dyDescent="0.4">
      <c r="B95" s="21"/>
      <c r="C95" s="731"/>
      <c r="D95" s="190" t="s">
        <v>275</v>
      </c>
      <c r="E95" s="207">
        <v>265.66030000000001</v>
      </c>
      <c r="F95" s="207">
        <v>336.07600000000002</v>
      </c>
      <c r="G95" s="207">
        <v>261.74</v>
      </c>
      <c r="H95" s="195">
        <v>-0.22118806460443469</v>
      </c>
      <c r="I95" s="207"/>
      <c r="J95" s="207"/>
      <c r="K95" s="207"/>
    </row>
    <row r="96" spans="2:11" ht="90" customHeight="1" x14ac:dyDescent="0.4">
      <c r="B96" s="21"/>
      <c r="C96" s="731"/>
      <c r="D96" s="190" t="s">
        <v>287</v>
      </c>
      <c r="E96" s="427">
        <v>1840.75776</v>
      </c>
      <c r="F96" s="427">
        <v>2142.5830999999998</v>
      </c>
      <c r="G96" s="427">
        <v>2270.4699999999998</v>
      </c>
      <c r="H96" s="195">
        <v>5.9688186656563981E-2</v>
      </c>
      <c r="I96" s="207"/>
      <c r="J96" s="207"/>
      <c r="K96" s="207"/>
    </row>
    <row r="97" spans="2:11" ht="54" customHeight="1" x14ac:dyDescent="0.4">
      <c r="B97" s="21"/>
      <c r="C97" s="731"/>
      <c r="D97" s="217" t="s">
        <v>282</v>
      </c>
      <c r="E97" s="207">
        <v>827.98306000000002</v>
      </c>
      <c r="F97" s="207">
        <v>1557.5114599999999</v>
      </c>
      <c r="G97" s="207">
        <v>1635.8</v>
      </c>
      <c r="H97" s="195">
        <v>5.0265145400599502E-2</v>
      </c>
      <c r="I97" s="207"/>
      <c r="J97" s="207"/>
      <c r="K97" s="207"/>
    </row>
    <row r="98" spans="2:11" ht="54" customHeight="1" x14ac:dyDescent="0.4">
      <c r="B98" s="21"/>
      <c r="C98" s="731"/>
      <c r="D98" s="190" t="s">
        <v>274</v>
      </c>
      <c r="E98" s="207">
        <v>1012.7747000000001</v>
      </c>
      <c r="F98" s="207">
        <v>585.07164</v>
      </c>
      <c r="G98" s="207">
        <v>634.66999999999996</v>
      </c>
      <c r="H98" s="195">
        <v>8.477313991838667E-2</v>
      </c>
      <c r="I98" s="207"/>
      <c r="J98" s="207"/>
      <c r="K98" s="207"/>
    </row>
    <row r="99" spans="2:11" ht="36" customHeight="1" x14ac:dyDescent="0.4">
      <c r="B99" s="21"/>
      <c r="C99" s="731"/>
      <c r="D99" s="190" t="s">
        <v>275</v>
      </c>
      <c r="E99" s="194" t="s">
        <v>122</v>
      </c>
      <c r="F99" s="194" t="s">
        <v>122</v>
      </c>
      <c r="G99" s="194" t="s">
        <v>122</v>
      </c>
      <c r="H99" s="225" t="s">
        <v>122</v>
      </c>
      <c r="I99" s="207"/>
      <c r="J99" s="207"/>
      <c r="K99" s="207"/>
    </row>
    <row r="100" spans="2:11" ht="90" customHeight="1" x14ac:dyDescent="0.4">
      <c r="B100" s="21"/>
      <c r="C100" s="731"/>
      <c r="D100" s="190" t="s">
        <v>288</v>
      </c>
      <c r="E100" s="427">
        <v>2204.79268</v>
      </c>
      <c r="F100" s="427">
        <v>2038.568</v>
      </c>
      <c r="G100" s="427">
        <v>1990.15</v>
      </c>
      <c r="H100" s="195">
        <v>-2.3750985986241271E-2</v>
      </c>
      <c r="I100" s="207"/>
      <c r="J100" s="207"/>
      <c r="K100" s="207"/>
    </row>
    <row r="101" spans="2:11" ht="54" customHeight="1" x14ac:dyDescent="0.4">
      <c r="B101" s="21"/>
      <c r="C101" s="731"/>
      <c r="D101" s="217" t="s">
        <v>282</v>
      </c>
      <c r="E101" s="207">
        <v>2024.38068</v>
      </c>
      <c r="F101" s="207">
        <v>2037.54</v>
      </c>
      <c r="G101" s="207">
        <v>1989.92</v>
      </c>
      <c r="H101" s="195">
        <v>-2.3371320317637879E-2</v>
      </c>
      <c r="I101" s="207"/>
      <c r="J101" s="207"/>
      <c r="K101" s="207"/>
    </row>
    <row r="102" spans="2:11" ht="54" customHeight="1" x14ac:dyDescent="0.4">
      <c r="B102" s="21"/>
      <c r="C102" s="731"/>
      <c r="D102" s="190" t="s">
        <v>274</v>
      </c>
      <c r="E102" s="207">
        <v>16.638000000000002</v>
      </c>
      <c r="F102" s="207" t="s">
        <v>122</v>
      </c>
      <c r="G102" s="207">
        <v>0</v>
      </c>
      <c r="H102" s="195" t="s">
        <v>122</v>
      </c>
      <c r="I102" s="207"/>
      <c r="J102" s="207"/>
      <c r="K102" s="207"/>
    </row>
    <row r="103" spans="2:11" ht="36.75" customHeight="1" thickBot="1" x14ac:dyDescent="0.45">
      <c r="B103" s="162"/>
      <c r="C103" s="740"/>
      <c r="D103" s="218" t="s">
        <v>275</v>
      </c>
      <c r="E103" s="230">
        <v>163.774</v>
      </c>
      <c r="F103" s="230">
        <v>1.028</v>
      </c>
      <c r="G103" s="230">
        <v>0.23</v>
      </c>
      <c r="H103" s="231">
        <v>-0.77626459143968873</v>
      </c>
      <c r="I103" s="230"/>
      <c r="J103" s="230"/>
      <c r="K103" s="230"/>
    </row>
    <row r="104" spans="2:11" ht="30" customHeight="1" x14ac:dyDescent="0.4">
      <c r="B104" s="181"/>
      <c r="C104" s="89"/>
      <c r="D104" s="229"/>
      <c r="E104" s="229">
        <v>2023</v>
      </c>
      <c r="F104" s="229">
        <v>2024</v>
      </c>
      <c r="G104" s="229">
        <v>2025</v>
      </c>
      <c r="H104" s="229" t="s">
        <v>179</v>
      </c>
      <c r="I104" s="229" t="s">
        <v>225</v>
      </c>
      <c r="J104" s="232"/>
      <c r="K104" s="232"/>
    </row>
    <row r="105" spans="2:11" ht="36" customHeight="1" thickBot="1" x14ac:dyDescent="0.45">
      <c r="B105" s="21"/>
      <c r="C105" s="751" t="s">
        <v>289</v>
      </c>
      <c r="D105" s="233" t="s">
        <v>290</v>
      </c>
      <c r="E105" s="427">
        <v>13907.354600000001</v>
      </c>
      <c r="F105" s="427">
        <v>17071.956839999999</v>
      </c>
      <c r="G105" s="427">
        <v>20806.849999999999</v>
      </c>
      <c r="H105" s="195">
        <f>(G105-F105)/F105</f>
        <v>0.21877358260706567</v>
      </c>
      <c r="I105" s="207"/>
      <c r="J105" s="207"/>
      <c r="K105" s="207"/>
    </row>
    <row r="106" spans="2:11" ht="36" customHeight="1" x14ac:dyDescent="0.4">
      <c r="B106" s="21"/>
      <c r="C106" s="731"/>
      <c r="D106" s="190" t="s">
        <v>291</v>
      </c>
      <c r="E106" s="207">
        <v>10469.96687</v>
      </c>
      <c r="F106" s="207">
        <v>15222.0481</v>
      </c>
      <c r="G106" s="207">
        <v>13747.84</v>
      </c>
      <c r="H106" s="195">
        <f>(G106-F106)/F106</f>
        <v>-9.6846895392480065E-2</v>
      </c>
      <c r="I106" s="207"/>
      <c r="J106" s="207"/>
      <c r="K106" s="207"/>
    </row>
    <row r="107" spans="2:11" ht="30" customHeight="1" x14ac:dyDescent="0.4">
      <c r="B107" s="21"/>
      <c r="C107" s="731"/>
      <c r="D107" s="190" t="s">
        <v>292</v>
      </c>
      <c r="E107" s="194">
        <v>0</v>
      </c>
      <c r="F107" s="194">
        <v>0</v>
      </c>
      <c r="G107" s="194">
        <v>0</v>
      </c>
      <c r="H107" s="211" t="s">
        <v>122</v>
      </c>
      <c r="I107" s="207"/>
      <c r="J107" s="207"/>
      <c r="K107" s="207"/>
    </row>
    <row r="108" spans="2:11" ht="30" customHeight="1" x14ac:dyDescent="0.4">
      <c r="B108" s="21"/>
      <c r="C108" s="731"/>
      <c r="D108" s="190" t="s">
        <v>293</v>
      </c>
      <c r="E108" s="207">
        <v>824.45359999999994</v>
      </c>
      <c r="F108" s="207">
        <v>1849.9087400000001</v>
      </c>
      <c r="G108" s="207">
        <v>2207.2800000000002</v>
      </c>
      <c r="H108" s="195">
        <f>(G108-F108)/F108</f>
        <v>0.19318318372829577</v>
      </c>
      <c r="I108" s="207"/>
      <c r="J108" s="207"/>
      <c r="K108" s="207"/>
    </row>
    <row r="109" spans="2:11" ht="54" customHeight="1" x14ac:dyDescent="0.4">
      <c r="B109" s="21"/>
      <c r="C109" s="731"/>
      <c r="D109" s="233" t="s">
        <v>294</v>
      </c>
      <c r="E109" s="427">
        <v>378.774</v>
      </c>
      <c r="F109" s="427">
        <v>1396.12778</v>
      </c>
      <c r="G109" s="427">
        <v>2006.69</v>
      </c>
      <c r="H109" s="195">
        <f>(G109-F109)/F109</f>
        <v>0.43732545741622592</v>
      </c>
      <c r="I109" s="207"/>
      <c r="J109" s="207"/>
      <c r="K109" s="207"/>
    </row>
    <row r="110" spans="2:11" ht="54" customHeight="1" x14ac:dyDescent="0.4">
      <c r="B110" s="21"/>
      <c r="C110" s="731"/>
      <c r="D110" s="190" t="s">
        <v>295</v>
      </c>
      <c r="E110" s="194" t="s">
        <v>122</v>
      </c>
      <c r="F110" s="207">
        <v>513.22047999999995</v>
      </c>
      <c r="G110" s="211">
        <v>819.173</v>
      </c>
      <c r="H110" s="195">
        <v>0.59614246103351154</v>
      </c>
      <c r="I110" s="207"/>
      <c r="J110" s="207"/>
      <c r="K110" s="207"/>
    </row>
    <row r="111" spans="2:11" ht="54" customHeight="1" x14ac:dyDescent="0.4">
      <c r="B111" s="21"/>
      <c r="C111" s="731"/>
      <c r="D111" s="190" t="s">
        <v>296</v>
      </c>
      <c r="E111" s="194" t="s">
        <v>122</v>
      </c>
      <c r="F111" s="207">
        <v>882.90730000000008</v>
      </c>
      <c r="G111" s="211">
        <v>1187.519</v>
      </c>
      <c r="H111" s="195">
        <v>0.34500983285561232</v>
      </c>
      <c r="I111" s="207"/>
      <c r="J111" s="207"/>
      <c r="K111" s="207"/>
    </row>
    <row r="112" spans="2:11" ht="36" customHeight="1" x14ac:dyDescent="0.4">
      <c r="B112" s="21"/>
      <c r="C112" s="731"/>
      <c r="D112" s="190" t="s">
        <v>297</v>
      </c>
      <c r="E112" s="427">
        <v>3422.7708499999999</v>
      </c>
      <c r="F112" s="427">
        <v>4376.5246399999996</v>
      </c>
      <c r="G112" s="427">
        <v>3653.53</v>
      </c>
      <c r="H112" s="195">
        <v>-0.16519834788363019</v>
      </c>
      <c r="I112" s="207"/>
      <c r="J112" s="207"/>
      <c r="K112" s="207"/>
    </row>
    <row r="113" spans="2:11" ht="36" customHeight="1" x14ac:dyDescent="0.4">
      <c r="B113" s="21"/>
      <c r="C113" s="731"/>
      <c r="D113" s="190" t="s">
        <v>298</v>
      </c>
      <c r="E113" s="207">
        <v>3422.7708499999999</v>
      </c>
      <c r="F113" s="207">
        <v>4376.5246399999996</v>
      </c>
      <c r="G113" s="207">
        <v>3032.98</v>
      </c>
      <c r="H113" s="195">
        <v>-0.30698893540332028</v>
      </c>
      <c r="I113" s="207"/>
      <c r="J113" s="207"/>
      <c r="K113" s="207"/>
    </row>
    <row r="114" spans="2:11" ht="30" customHeight="1" x14ac:dyDescent="0.4">
      <c r="B114" s="21"/>
      <c r="C114" s="731"/>
      <c r="D114" s="190" t="s">
        <v>292</v>
      </c>
      <c r="E114" s="499" t="s">
        <v>122</v>
      </c>
      <c r="F114" s="211" t="s">
        <v>122</v>
      </c>
      <c r="G114" s="211">
        <v>0</v>
      </c>
      <c r="H114" s="211" t="s">
        <v>122</v>
      </c>
      <c r="I114" s="207"/>
      <c r="J114" s="207"/>
      <c r="K114" s="207"/>
    </row>
    <row r="115" spans="2:11" ht="30" customHeight="1" x14ac:dyDescent="0.4">
      <c r="B115" s="21"/>
      <c r="C115" s="731"/>
      <c r="D115" s="190" t="s">
        <v>293</v>
      </c>
      <c r="E115" s="499" t="s">
        <v>122</v>
      </c>
      <c r="F115" s="211" t="s">
        <v>122</v>
      </c>
      <c r="G115" s="211">
        <v>299.17</v>
      </c>
      <c r="H115" s="211" t="s">
        <v>122</v>
      </c>
      <c r="I115" s="207"/>
      <c r="J115" s="207"/>
      <c r="K115" s="207"/>
    </row>
    <row r="116" spans="2:11" ht="36" customHeight="1" x14ac:dyDescent="0.4">
      <c r="B116" s="21"/>
      <c r="C116" s="731"/>
      <c r="D116" s="190" t="s">
        <v>299</v>
      </c>
      <c r="E116" s="500">
        <v>500.34179999999998</v>
      </c>
      <c r="F116" s="500">
        <v>467.75</v>
      </c>
      <c r="G116" s="500">
        <v>474.48</v>
      </c>
      <c r="H116" s="195">
        <v>1.4388027792624301E-2</v>
      </c>
      <c r="I116" s="207"/>
      <c r="J116" s="207"/>
      <c r="K116" s="207"/>
    </row>
    <row r="117" spans="2:11" ht="36" customHeight="1" x14ac:dyDescent="0.4">
      <c r="B117" s="21"/>
      <c r="C117" s="731"/>
      <c r="D117" s="190" t="s">
        <v>298</v>
      </c>
      <c r="E117" s="211">
        <v>56.579800000000013</v>
      </c>
      <c r="F117" s="499" t="s">
        <v>122</v>
      </c>
      <c r="G117" s="499" t="s">
        <v>122</v>
      </c>
      <c r="H117" s="195" t="s">
        <v>122</v>
      </c>
      <c r="I117" s="207"/>
      <c r="J117" s="207"/>
      <c r="K117" s="207"/>
    </row>
    <row r="118" spans="2:11" ht="30" customHeight="1" x14ac:dyDescent="0.4">
      <c r="B118" s="21"/>
      <c r="C118" s="731"/>
      <c r="D118" s="190" t="s">
        <v>292</v>
      </c>
      <c r="E118" s="194" t="s">
        <v>122</v>
      </c>
      <c r="F118" s="194" t="s">
        <v>122</v>
      </c>
      <c r="G118" s="499" t="s">
        <v>122</v>
      </c>
      <c r="H118" s="195" t="s">
        <v>122</v>
      </c>
      <c r="I118" s="207"/>
      <c r="J118" s="207"/>
      <c r="K118" s="207"/>
    </row>
    <row r="119" spans="2:11" ht="30" customHeight="1" x14ac:dyDescent="0.4">
      <c r="B119" s="21"/>
      <c r="C119" s="731"/>
      <c r="D119" s="190" t="s">
        <v>293</v>
      </c>
      <c r="E119" s="211">
        <v>443.762</v>
      </c>
      <c r="F119" s="194">
        <v>467.75</v>
      </c>
      <c r="G119" s="194">
        <v>474.48</v>
      </c>
      <c r="H119" s="234">
        <v>1.4388027792624301E-2</v>
      </c>
      <c r="I119" s="207"/>
      <c r="J119" s="207"/>
      <c r="K119" s="207"/>
    </row>
    <row r="120" spans="2:11" ht="36" customHeight="1" x14ac:dyDescent="0.4">
      <c r="B120" s="21"/>
      <c r="C120" s="731"/>
      <c r="D120" s="190" t="s">
        <v>300</v>
      </c>
      <c r="E120" s="427">
        <v>6502.67022</v>
      </c>
      <c r="F120" s="427">
        <v>8244.8678199999995</v>
      </c>
      <c r="G120" s="427">
        <v>12471.43</v>
      </c>
      <c r="H120" s="195">
        <f>(G120-F120)/F120</f>
        <v>0.51262946505308571</v>
      </c>
      <c r="I120" s="207"/>
      <c r="J120" s="207"/>
      <c r="K120" s="207"/>
    </row>
    <row r="121" spans="2:11" ht="36" customHeight="1" x14ac:dyDescent="0.4">
      <c r="B121" s="21"/>
      <c r="C121" s="731"/>
      <c r="D121" s="190" t="s">
        <v>298</v>
      </c>
      <c r="E121" s="207">
        <v>3509.0444900000002</v>
      </c>
      <c r="F121" s="207">
        <v>7750.7462699999996</v>
      </c>
      <c r="G121" s="207">
        <v>7423.6</v>
      </c>
      <c r="H121" s="195">
        <f>(G121-F121)/F121</f>
        <v>-4.220835757019295E-2</v>
      </c>
      <c r="I121" s="207"/>
      <c r="J121" s="207"/>
      <c r="K121" s="207"/>
    </row>
    <row r="122" spans="2:11" ht="30" customHeight="1" x14ac:dyDescent="0.4">
      <c r="B122" s="21"/>
      <c r="C122" s="731"/>
      <c r="D122" s="190" t="s">
        <v>292</v>
      </c>
      <c r="E122" s="211">
        <v>2612.9341300000001</v>
      </c>
      <c r="F122" s="194" t="s">
        <v>122</v>
      </c>
      <c r="G122" s="499" t="s">
        <v>122</v>
      </c>
      <c r="H122" s="225" t="s">
        <v>122</v>
      </c>
      <c r="I122" s="207"/>
      <c r="J122" s="207"/>
      <c r="K122" s="207"/>
    </row>
    <row r="123" spans="2:11" ht="30" customHeight="1" x14ac:dyDescent="0.4">
      <c r="B123" s="21"/>
      <c r="C123" s="731"/>
      <c r="D123" s="190" t="s">
        <v>293</v>
      </c>
      <c r="E123" s="211">
        <v>380.69159999999999</v>
      </c>
      <c r="F123" s="211">
        <v>494.12155000000001</v>
      </c>
      <c r="G123" s="194">
        <v>517.48</v>
      </c>
      <c r="H123" s="195">
        <f>(G123-F123)/F123</f>
        <v>4.7272680173532207E-2</v>
      </c>
      <c r="I123" s="207"/>
      <c r="J123" s="207"/>
      <c r="K123" s="207"/>
    </row>
    <row r="124" spans="2:11" ht="55.5" customHeight="1" x14ac:dyDescent="0.4">
      <c r="B124" s="21"/>
      <c r="C124" s="731"/>
      <c r="D124" s="190" t="s">
        <v>301</v>
      </c>
      <c r="E124" s="485" t="s">
        <v>122</v>
      </c>
      <c r="F124" s="485" t="s">
        <v>122</v>
      </c>
      <c r="G124" s="485">
        <v>28.78</v>
      </c>
      <c r="H124" s="194" t="s">
        <v>122</v>
      </c>
      <c r="I124" s="749" t="s">
        <v>302</v>
      </c>
      <c r="J124" s="665"/>
      <c r="K124" s="665"/>
    </row>
    <row r="125" spans="2:11" ht="36" customHeight="1" x14ac:dyDescent="0.4">
      <c r="B125" s="21"/>
      <c r="C125" s="731"/>
      <c r="D125" s="190" t="s">
        <v>298</v>
      </c>
      <c r="E125" s="194" t="s">
        <v>122</v>
      </c>
      <c r="F125" s="194" t="s">
        <v>122</v>
      </c>
      <c r="G125" s="194" t="s">
        <v>122</v>
      </c>
      <c r="H125" s="194" t="s">
        <v>122</v>
      </c>
      <c r="I125" s="733"/>
      <c r="J125" s="733"/>
      <c r="K125" s="743"/>
    </row>
    <row r="126" spans="2:11" ht="30" customHeight="1" x14ac:dyDescent="0.4">
      <c r="B126" s="21"/>
      <c r="C126" s="731"/>
      <c r="D126" s="190" t="s">
        <v>292</v>
      </c>
      <c r="E126" s="194" t="s">
        <v>122</v>
      </c>
      <c r="F126" s="194" t="s">
        <v>122</v>
      </c>
      <c r="G126" s="194" t="s">
        <v>122</v>
      </c>
      <c r="H126" s="194" t="s">
        <v>122</v>
      </c>
      <c r="I126" s="733"/>
      <c r="J126" s="733"/>
      <c r="K126" s="743"/>
    </row>
    <row r="127" spans="2:11" ht="30" customHeight="1" x14ac:dyDescent="0.4">
      <c r="B127" s="21"/>
      <c r="C127" s="731"/>
      <c r="D127" s="190" t="s">
        <v>293</v>
      </c>
      <c r="E127" s="194" t="s">
        <v>122</v>
      </c>
      <c r="F127" s="194" t="s">
        <v>122</v>
      </c>
      <c r="G127" s="194">
        <v>28.78</v>
      </c>
      <c r="H127" s="194" t="s">
        <v>122</v>
      </c>
      <c r="I127" s="753"/>
      <c r="J127" s="753"/>
      <c r="K127" s="753"/>
    </row>
    <row r="128" spans="2:11" ht="36" customHeight="1" x14ac:dyDescent="0.4">
      <c r="B128" s="21"/>
      <c r="C128" s="731"/>
      <c r="D128" s="190" t="s">
        <v>303</v>
      </c>
      <c r="E128" s="500">
        <v>413.76776000000001</v>
      </c>
      <c r="F128" s="500">
        <v>429.02100000000002</v>
      </c>
      <c r="G128" s="500">
        <v>443.43</v>
      </c>
      <c r="H128" s="195">
        <f>(G128-F128)/F128</f>
        <v>3.3585768528813252E-2</v>
      </c>
      <c r="I128" s="207"/>
      <c r="J128" s="207"/>
      <c r="K128" s="207"/>
    </row>
    <row r="129" spans="2:11" ht="36" customHeight="1" x14ac:dyDescent="0.4">
      <c r="B129" s="21"/>
      <c r="C129" s="731"/>
      <c r="D129" s="190" t="s">
        <v>298</v>
      </c>
      <c r="E129" s="211">
        <v>413.76776000000001</v>
      </c>
      <c r="F129" s="211">
        <v>429.02100000000002</v>
      </c>
      <c r="G129" s="211">
        <v>443.43</v>
      </c>
      <c r="H129" s="195">
        <f>(G129-F129)/F129</f>
        <v>3.3585768528813252E-2</v>
      </c>
      <c r="I129" s="207"/>
      <c r="J129" s="207"/>
      <c r="K129" s="207"/>
    </row>
    <row r="130" spans="2:11" ht="30" customHeight="1" x14ac:dyDescent="0.4">
      <c r="B130" s="21"/>
      <c r="C130" s="731"/>
      <c r="D130" s="190" t="s">
        <v>292</v>
      </c>
      <c r="E130" s="499" t="s">
        <v>122</v>
      </c>
      <c r="F130" s="499" t="s">
        <v>122</v>
      </c>
      <c r="G130" s="499" t="s">
        <v>122</v>
      </c>
      <c r="H130" s="194" t="s">
        <v>122</v>
      </c>
      <c r="I130" s="207"/>
      <c r="J130" s="207"/>
      <c r="K130" s="207"/>
    </row>
    <row r="131" spans="2:11" ht="30" customHeight="1" x14ac:dyDescent="0.4">
      <c r="B131" s="21"/>
      <c r="C131" s="731"/>
      <c r="D131" s="190" t="s">
        <v>293</v>
      </c>
      <c r="E131" s="499" t="s">
        <v>122</v>
      </c>
      <c r="F131" s="499" t="s">
        <v>122</v>
      </c>
      <c r="G131" s="499" t="s">
        <v>122</v>
      </c>
      <c r="H131" s="194" t="s">
        <v>122</v>
      </c>
      <c r="I131" s="207"/>
      <c r="J131" s="207"/>
      <c r="K131" s="207"/>
    </row>
    <row r="132" spans="2:11" ht="36" customHeight="1" x14ac:dyDescent="0.4">
      <c r="B132" s="21"/>
      <c r="C132" s="731"/>
      <c r="D132" s="190" t="s">
        <v>304</v>
      </c>
      <c r="E132" s="427">
        <v>1564.6441</v>
      </c>
      <c r="F132" s="427">
        <v>1821.01108</v>
      </c>
      <c r="G132" s="427">
        <v>1879.32</v>
      </c>
      <c r="H132" s="195">
        <f>(G132-F132)/F132</f>
        <v>3.2020079746027656E-2</v>
      </c>
      <c r="I132" s="207"/>
      <c r="J132" s="207"/>
      <c r="K132" s="207"/>
    </row>
    <row r="133" spans="2:11" ht="36" customHeight="1" x14ac:dyDescent="0.4">
      <c r="B133" s="21"/>
      <c r="C133" s="731"/>
      <c r="D133" s="190" t="s">
        <v>298</v>
      </c>
      <c r="E133" s="207">
        <v>1564.6441</v>
      </c>
      <c r="F133" s="207">
        <v>1323.70019</v>
      </c>
      <c r="G133" s="207">
        <v>1362.81</v>
      </c>
      <c r="H133" s="195">
        <f>(G133-F133)/F133</f>
        <v>2.9545821852605403E-2</v>
      </c>
      <c r="I133" s="207"/>
      <c r="J133" s="207"/>
      <c r="K133" s="207"/>
    </row>
    <row r="134" spans="2:11" ht="30" customHeight="1" x14ac:dyDescent="0.4">
      <c r="B134" s="21"/>
      <c r="C134" s="731"/>
      <c r="D134" s="190" t="s">
        <v>292</v>
      </c>
      <c r="E134" s="482" t="s">
        <v>122</v>
      </c>
      <c r="F134" s="482" t="s">
        <v>122</v>
      </c>
      <c r="G134" s="482" t="s">
        <v>122</v>
      </c>
      <c r="H134" s="225" t="s">
        <v>122</v>
      </c>
      <c r="I134" s="207"/>
      <c r="J134" s="207"/>
      <c r="K134" s="207"/>
    </row>
    <row r="135" spans="2:11" ht="30" customHeight="1" x14ac:dyDescent="0.4">
      <c r="B135" s="21"/>
      <c r="C135" s="731"/>
      <c r="D135" s="190" t="s">
        <v>293</v>
      </c>
      <c r="E135" s="482" t="s">
        <v>122</v>
      </c>
      <c r="F135" s="207">
        <v>497.31088999999997</v>
      </c>
      <c r="G135" s="207">
        <v>516.51</v>
      </c>
      <c r="H135" s="195">
        <f>(G135-F135)/F135</f>
        <v>3.8605850758667321E-2</v>
      </c>
      <c r="I135" s="207"/>
      <c r="J135" s="207"/>
      <c r="K135" s="207"/>
    </row>
    <row r="136" spans="2:11" ht="36" customHeight="1" x14ac:dyDescent="0.4">
      <c r="B136" s="21"/>
      <c r="C136" s="731"/>
      <c r="D136" s="190" t="s">
        <v>305</v>
      </c>
      <c r="E136" s="427">
        <v>1503.15987</v>
      </c>
      <c r="F136" s="427">
        <v>1732.7823000000001</v>
      </c>
      <c r="G136" s="427">
        <v>1855.88</v>
      </c>
      <c r="H136" s="648">
        <f>(G136-F136)/F136</f>
        <v>7.1040487890486892E-2</v>
      </c>
      <c r="I136" s="207"/>
      <c r="J136" s="207"/>
      <c r="K136" s="207"/>
    </row>
    <row r="137" spans="2:11" ht="36" customHeight="1" x14ac:dyDescent="0.4">
      <c r="B137" s="21"/>
      <c r="C137" s="731"/>
      <c r="D137" s="190" t="s">
        <v>298</v>
      </c>
      <c r="E137" s="207">
        <v>1503.15987</v>
      </c>
      <c r="F137" s="207">
        <v>1342.056</v>
      </c>
      <c r="G137" s="207">
        <v>1485.02</v>
      </c>
      <c r="H137" s="195">
        <f>(G137-F137)/F137</f>
        <v>0.1065261062131535</v>
      </c>
      <c r="I137" s="207"/>
      <c r="J137" s="207"/>
      <c r="K137" s="207"/>
    </row>
    <row r="138" spans="2:11" ht="30" customHeight="1" x14ac:dyDescent="0.4">
      <c r="B138" s="21"/>
      <c r="C138" s="731"/>
      <c r="D138" s="190" t="s">
        <v>292</v>
      </c>
      <c r="E138" s="482" t="s">
        <v>122</v>
      </c>
      <c r="F138" s="482" t="s">
        <v>122</v>
      </c>
      <c r="G138" s="499" t="s">
        <v>122</v>
      </c>
      <c r="H138" s="225" t="s">
        <v>122</v>
      </c>
      <c r="I138" s="207"/>
      <c r="J138" s="207"/>
      <c r="K138" s="207"/>
    </row>
    <row r="139" spans="2:11" ht="30" customHeight="1" thickBot="1" x14ac:dyDescent="0.45">
      <c r="B139" s="162"/>
      <c r="C139" s="740"/>
      <c r="D139" s="190" t="s">
        <v>293</v>
      </c>
      <c r="E139" s="482" t="s">
        <v>122</v>
      </c>
      <c r="F139" s="207">
        <v>390.72629999999998</v>
      </c>
      <c r="G139" s="211">
        <v>370.86</v>
      </c>
      <c r="H139" s="195">
        <f>(G139-F139)/F139</f>
        <v>-5.0844542586460054E-2</v>
      </c>
      <c r="I139" s="207"/>
      <c r="J139" s="207"/>
      <c r="K139" s="207"/>
    </row>
    <row r="140" spans="2:11" ht="30" customHeight="1" x14ac:dyDescent="0.4">
      <c r="B140" s="181"/>
      <c r="C140" s="89"/>
      <c r="D140" s="229"/>
      <c r="E140" s="229">
        <v>2023</v>
      </c>
      <c r="F140" s="229">
        <v>2024</v>
      </c>
      <c r="G140" s="229">
        <v>2025</v>
      </c>
      <c r="H140" s="229" t="s">
        <v>179</v>
      </c>
      <c r="I140" s="229" t="s">
        <v>225</v>
      </c>
      <c r="J140" s="232"/>
      <c r="K140" s="232"/>
    </row>
    <row r="141" spans="2:11" ht="90" customHeight="1" x14ac:dyDescent="0.4">
      <c r="B141" s="21"/>
      <c r="C141" s="754" t="s">
        <v>306</v>
      </c>
      <c r="D141" s="190" t="s">
        <v>307</v>
      </c>
      <c r="E141" s="427">
        <v>4165.4372499999999</v>
      </c>
      <c r="F141" s="427">
        <v>3517.2608399999999</v>
      </c>
      <c r="G141" s="427">
        <v>4431.41</v>
      </c>
      <c r="H141" s="195">
        <f>(G141-F141)/F141</f>
        <v>0.25990371530136502</v>
      </c>
      <c r="I141" s="207"/>
      <c r="J141" s="207"/>
      <c r="K141" s="207"/>
    </row>
    <row r="142" spans="2:11" ht="90" customHeight="1" x14ac:dyDescent="0.4">
      <c r="B142" s="21"/>
      <c r="C142" s="731"/>
      <c r="D142" s="190" t="s">
        <v>308</v>
      </c>
      <c r="E142" s="427">
        <v>236.142</v>
      </c>
      <c r="F142" s="427">
        <v>406.11124999999998</v>
      </c>
      <c r="G142" s="427">
        <v>757.99</v>
      </c>
      <c r="H142" s="195">
        <f>(G142-F142)/F142</f>
        <v>0.86645900599897208</v>
      </c>
      <c r="I142" s="749" t="s">
        <v>309</v>
      </c>
      <c r="J142" s="750"/>
      <c r="K142" s="750"/>
    </row>
    <row r="143" spans="2:11" ht="18" customHeight="1" x14ac:dyDescent="0.4">
      <c r="B143" s="21"/>
      <c r="D143" s="24"/>
      <c r="E143" s="24"/>
      <c r="F143" s="21"/>
      <c r="G143" s="24"/>
      <c r="H143" s="26"/>
      <c r="I143" s="28"/>
      <c r="J143" s="24"/>
      <c r="K143" s="21"/>
    </row>
    <row r="144" spans="2:11" ht="42" hidden="1" customHeight="1" x14ac:dyDescent="0.4">
      <c r="B144" s="21"/>
      <c r="D144" s="24"/>
      <c r="E144" s="24"/>
      <c r="F144" s="21"/>
      <c r="G144" s="24"/>
      <c r="H144" s="42"/>
      <c r="I144" s="28"/>
      <c r="J144" s="24"/>
      <c r="K144" s="21"/>
    </row>
    <row r="145" spans="2:11" ht="42" hidden="1" customHeight="1" x14ac:dyDescent="0.4">
      <c r="D145" s="24"/>
      <c r="E145" s="24"/>
      <c r="F145" s="21"/>
      <c r="G145" s="24"/>
      <c r="H145" s="26"/>
      <c r="I145" s="28"/>
      <c r="J145" s="24"/>
      <c r="K145" s="21"/>
    </row>
    <row r="146" spans="2:11" ht="42" hidden="1" customHeight="1" x14ac:dyDescent="0.4">
      <c r="B146" s="21"/>
      <c r="D146" s="24"/>
      <c r="E146" s="24"/>
      <c r="F146" s="21"/>
      <c r="G146" s="24"/>
      <c r="H146" s="26"/>
      <c r="I146" s="28"/>
      <c r="J146" s="24"/>
      <c r="K146" s="21"/>
    </row>
    <row r="147" spans="2:11" ht="152.85" hidden="1" customHeight="1" x14ac:dyDescent="0.4">
      <c r="B147" s="21"/>
      <c r="D147" s="24"/>
      <c r="E147" s="24"/>
      <c r="F147" s="21"/>
      <c r="G147" s="24"/>
      <c r="H147" s="26"/>
      <c r="I147" s="28"/>
      <c r="J147" s="24"/>
      <c r="K147" s="21"/>
    </row>
    <row r="148" spans="2:11" ht="30" hidden="1" customHeight="1" x14ac:dyDescent="0.4">
      <c r="B148" s="21"/>
      <c r="D148" s="24"/>
      <c r="E148" s="24"/>
      <c r="F148" s="21"/>
      <c r="G148" s="24"/>
      <c r="H148" s="26"/>
      <c r="I148" s="28"/>
      <c r="J148" s="24"/>
      <c r="K148" s="21"/>
    </row>
    <row r="149" spans="2:11" ht="30" hidden="1" customHeight="1" x14ac:dyDescent="0.4">
      <c r="B149" s="21"/>
      <c r="D149" s="24"/>
      <c r="E149" s="24"/>
      <c r="F149" s="21"/>
      <c r="G149" s="24"/>
      <c r="H149" s="26"/>
      <c r="I149" s="28"/>
      <c r="J149" s="24"/>
      <c r="K149" s="21"/>
    </row>
    <row r="150" spans="2:11" ht="30" hidden="1" customHeight="1" x14ac:dyDescent="0.4">
      <c r="B150" s="21"/>
      <c r="D150" s="24"/>
      <c r="E150" s="24"/>
      <c r="F150" s="21"/>
      <c r="G150" s="24"/>
      <c r="H150" s="26"/>
      <c r="I150" s="28"/>
      <c r="J150" s="24"/>
      <c r="K150" s="21"/>
    </row>
    <row r="151" spans="2:11" ht="30" hidden="1" customHeight="1" x14ac:dyDescent="0.4">
      <c r="B151" s="21"/>
      <c r="D151" s="24"/>
      <c r="E151" s="24"/>
      <c r="F151" s="21"/>
      <c r="G151" s="24"/>
      <c r="H151" s="26"/>
      <c r="I151" s="28"/>
      <c r="J151" s="24"/>
      <c r="K151" s="21"/>
    </row>
    <row r="152" spans="2:11" ht="46.5" hidden="1" customHeight="1" x14ac:dyDescent="0.4">
      <c r="B152" s="21"/>
      <c r="D152" s="24"/>
      <c r="E152" s="24"/>
      <c r="F152" s="21"/>
      <c r="G152" s="24"/>
      <c r="H152" s="26"/>
      <c r="I152" s="28"/>
      <c r="J152" s="24"/>
      <c r="K152" s="21"/>
    </row>
    <row r="153" spans="2:11" ht="56.25" hidden="1" customHeight="1" x14ac:dyDescent="0.4">
      <c r="B153" s="21"/>
      <c r="D153" s="24"/>
      <c r="E153" s="24"/>
      <c r="F153" s="21"/>
      <c r="G153" s="24"/>
      <c r="H153" s="31"/>
      <c r="I153" s="28"/>
      <c r="J153" s="24"/>
      <c r="K153" s="21"/>
    </row>
    <row r="154" spans="2:11" ht="60" hidden="1" customHeight="1" x14ac:dyDescent="0.4">
      <c r="B154" s="21"/>
      <c r="D154" s="24"/>
      <c r="E154" s="24"/>
      <c r="F154" s="21"/>
      <c r="G154" s="24"/>
      <c r="H154" s="31"/>
      <c r="I154" s="28"/>
      <c r="J154" s="24"/>
      <c r="K154" s="21"/>
    </row>
    <row r="155" spans="2:11" ht="60" hidden="1" customHeight="1" x14ac:dyDescent="0.4">
      <c r="B155" s="21"/>
      <c r="D155" s="24"/>
      <c r="E155" s="24"/>
      <c r="F155" s="21"/>
      <c r="G155" s="24"/>
      <c r="H155" s="31"/>
      <c r="I155" s="28"/>
      <c r="J155" s="24"/>
      <c r="K155" s="21"/>
    </row>
    <row r="156" spans="2:11" ht="60" hidden="1" customHeight="1" x14ac:dyDescent="0.4">
      <c r="B156" s="21"/>
      <c r="D156" s="24"/>
      <c r="E156" s="24"/>
      <c r="F156" s="21"/>
      <c r="G156" s="24"/>
      <c r="H156" s="26"/>
      <c r="I156" s="28"/>
      <c r="J156" s="24"/>
      <c r="K156" s="21"/>
    </row>
    <row r="157" spans="2:11" ht="30" hidden="1" customHeight="1" x14ac:dyDescent="0.4">
      <c r="B157" s="21"/>
      <c r="D157" s="24"/>
      <c r="E157" s="24"/>
      <c r="F157" s="21"/>
      <c r="G157" s="24"/>
      <c r="H157" s="26"/>
      <c r="I157" s="28"/>
      <c r="J157" s="24"/>
      <c r="K157" s="21"/>
    </row>
    <row r="158" spans="2:11" ht="30" hidden="1" customHeight="1" x14ac:dyDescent="0.4">
      <c r="B158" s="21"/>
      <c r="D158" s="24"/>
      <c r="E158" s="24"/>
      <c r="F158" s="21"/>
      <c r="G158" s="24"/>
      <c r="H158" s="26"/>
      <c r="I158" s="28"/>
      <c r="J158" s="24"/>
      <c r="K158" s="21"/>
    </row>
    <row r="159" spans="2:11" ht="30" hidden="1" customHeight="1" x14ac:dyDescent="0.4">
      <c r="B159" s="21"/>
      <c r="D159" s="24"/>
      <c r="E159" s="24"/>
      <c r="F159" s="21"/>
      <c r="G159" s="24"/>
      <c r="H159" s="32"/>
      <c r="I159" s="28"/>
      <c r="J159" s="24"/>
      <c r="K159" s="21"/>
    </row>
    <row r="160" spans="2:11" ht="146.85" hidden="1" customHeight="1" x14ac:dyDescent="0.4">
      <c r="B160" s="21"/>
      <c r="D160" s="24"/>
      <c r="E160" s="24"/>
      <c r="F160" s="21"/>
      <c r="G160" s="24"/>
      <c r="H160" s="26"/>
      <c r="I160" s="28"/>
      <c r="J160" s="24"/>
      <c r="K160" s="21"/>
    </row>
    <row r="161" spans="2:11" ht="30" hidden="1" customHeight="1" x14ac:dyDescent="0.4">
      <c r="B161" s="21"/>
      <c r="D161" s="24"/>
      <c r="E161" s="24"/>
      <c r="F161" s="21"/>
      <c r="G161" s="24"/>
      <c r="H161" s="26"/>
      <c r="I161" s="28"/>
      <c r="J161" s="24"/>
      <c r="K161" s="21"/>
    </row>
    <row r="162" spans="2:11" ht="30" hidden="1" customHeight="1" x14ac:dyDescent="0.4">
      <c r="B162" s="21"/>
      <c r="D162" s="24"/>
      <c r="E162" s="24"/>
      <c r="F162" s="21"/>
      <c r="G162" s="24"/>
      <c r="H162" s="26"/>
      <c r="I162" s="28"/>
      <c r="J162" s="24"/>
      <c r="K162" s="21"/>
    </row>
    <row r="163" spans="2:11" ht="30" hidden="1" customHeight="1" x14ac:dyDescent="0.4">
      <c r="B163" s="21"/>
      <c r="D163" s="24"/>
      <c r="E163" s="24"/>
      <c r="F163" s="21"/>
      <c r="G163" s="24"/>
      <c r="H163" s="26"/>
      <c r="I163" s="28"/>
      <c r="J163" s="24"/>
      <c r="K163" s="21"/>
    </row>
    <row r="164" spans="2:11" ht="42" hidden="1" customHeight="1" x14ac:dyDescent="0.4">
      <c r="B164" s="21"/>
      <c r="D164" s="24"/>
      <c r="E164" s="24"/>
      <c r="F164" s="21"/>
      <c r="G164" s="24"/>
      <c r="H164" s="32"/>
      <c r="I164" s="28"/>
      <c r="J164" s="24"/>
      <c r="K164" s="21"/>
    </row>
    <row r="165" spans="2:11" ht="42" hidden="1" customHeight="1" x14ac:dyDescent="0.4">
      <c r="B165" s="21"/>
      <c r="D165" s="24"/>
      <c r="E165" s="24"/>
      <c r="F165" s="21"/>
      <c r="G165" s="24"/>
      <c r="H165" s="32"/>
      <c r="I165" s="28"/>
      <c r="J165" s="24"/>
      <c r="K165" s="21"/>
    </row>
    <row r="166" spans="2:11" ht="42" hidden="1" customHeight="1" x14ac:dyDescent="0.4">
      <c r="B166" s="21"/>
      <c r="D166" s="24"/>
      <c r="E166" s="24"/>
      <c r="F166" s="21"/>
      <c r="G166" s="24"/>
      <c r="H166" s="32"/>
      <c r="I166" s="28"/>
      <c r="J166" s="24"/>
      <c r="K166" s="21"/>
    </row>
    <row r="167" spans="2:11" ht="30" hidden="1" customHeight="1" x14ac:dyDescent="0.4">
      <c r="B167" s="21"/>
      <c r="D167" s="24"/>
      <c r="E167" s="24"/>
      <c r="F167" s="21"/>
      <c r="G167" s="24"/>
      <c r="H167" s="31"/>
      <c r="I167" s="28"/>
      <c r="J167" s="24"/>
      <c r="K167" s="21"/>
    </row>
    <row r="168" spans="2:11" ht="30" hidden="1" customHeight="1" x14ac:dyDescent="0.4">
      <c r="B168" s="21"/>
      <c r="D168" s="24"/>
      <c r="E168" s="24"/>
      <c r="F168" s="21"/>
      <c r="G168" s="24"/>
      <c r="H168" s="26"/>
      <c r="I168" s="28"/>
      <c r="J168" s="24"/>
      <c r="K168" s="21"/>
    </row>
    <row r="169" spans="2:11" ht="30" hidden="1" customHeight="1" x14ac:dyDescent="0.4">
      <c r="B169" s="21"/>
      <c r="D169" s="24"/>
      <c r="E169" s="24"/>
      <c r="F169" s="21"/>
      <c r="G169" s="24"/>
      <c r="H169" s="26"/>
      <c r="I169" s="28"/>
      <c r="J169" s="24"/>
      <c r="K169" s="21"/>
    </row>
    <row r="170" spans="2:11" ht="104.1" hidden="1" customHeight="1" x14ac:dyDescent="0.4">
      <c r="B170" s="21"/>
      <c r="D170" s="24"/>
      <c r="E170" s="24"/>
      <c r="F170" s="21"/>
      <c r="G170" s="24"/>
      <c r="H170" s="26"/>
      <c r="I170" s="28"/>
      <c r="J170" s="24"/>
      <c r="K170" s="21"/>
    </row>
    <row r="171" spans="2:11" ht="70.349999999999994" hidden="1" customHeight="1" x14ac:dyDescent="0.4">
      <c r="B171" s="21"/>
      <c r="D171" s="24"/>
      <c r="E171" s="24"/>
      <c r="F171" s="21"/>
      <c r="G171" s="24"/>
      <c r="H171" s="26"/>
      <c r="I171" s="28"/>
      <c r="J171" s="24"/>
      <c r="K171" s="21"/>
    </row>
    <row r="172" spans="2:11" ht="56.25" hidden="1" customHeight="1" x14ac:dyDescent="0.4">
      <c r="B172" s="21"/>
      <c r="D172" s="24"/>
      <c r="E172" s="24"/>
      <c r="F172" s="21"/>
      <c r="G172" s="24"/>
      <c r="H172" s="31"/>
      <c r="I172" s="28"/>
      <c r="J172" s="24"/>
      <c r="K172" s="21"/>
    </row>
    <row r="173" spans="2:11" ht="56.25" hidden="1" customHeight="1" x14ac:dyDescent="0.4">
      <c r="B173" s="21"/>
      <c r="D173" s="722"/>
      <c r="E173" s="722"/>
      <c r="F173" s="21"/>
      <c r="G173" s="24"/>
      <c r="H173" s="26"/>
      <c r="I173" s="730"/>
      <c r="J173" s="722"/>
      <c r="K173" s="21"/>
    </row>
    <row r="174" spans="2:11" ht="56.25" hidden="1" customHeight="1" x14ac:dyDescent="0.4">
      <c r="B174" s="21"/>
      <c r="D174" s="732"/>
      <c r="E174" s="733"/>
      <c r="F174" s="21"/>
      <c r="G174" s="24"/>
      <c r="H174" s="26"/>
      <c r="I174" s="733"/>
      <c r="J174" s="733"/>
      <c r="K174" s="21"/>
    </row>
    <row r="175" spans="2:11" ht="56.25" hidden="1" customHeight="1" x14ac:dyDescent="0.4">
      <c r="B175" s="21"/>
      <c r="D175" s="732"/>
      <c r="E175" s="722"/>
      <c r="F175" s="21"/>
      <c r="G175" s="24"/>
      <c r="H175" s="26"/>
      <c r="I175" s="733"/>
      <c r="J175" s="733"/>
      <c r="K175" s="21"/>
    </row>
    <row r="176" spans="2:11" ht="14.25" hidden="1" customHeight="1" x14ac:dyDescent="0.4">
      <c r="B176" s="21"/>
      <c r="D176" s="732"/>
      <c r="E176" s="733"/>
      <c r="F176" s="21"/>
      <c r="G176" s="24"/>
      <c r="H176" s="26"/>
      <c r="I176" s="733"/>
      <c r="J176" s="733"/>
      <c r="K176" s="21"/>
    </row>
    <row r="177" spans="2:11" ht="15" hidden="1" customHeight="1" x14ac:dyDescent="0.4">
      <c r="B177" s="21"/>
      <c r="D177" s="732"/>
      <c r="E177" s="722"/>
      <c r="F177" s="21"/>
      <c r="G177" s="24"/>
      <c r="H177" s="26"/>
      <c r="I177" s="733"/>
      <c r="J177" s="733"/>
      <c r="K177" s="21"/>
    </row>
    <row r="178" spans="2:11" ht="15" hidden="1" customHeight="1" x14ac:dyDescent="0.4">
      <c r="B178" s="21"/>
      <c r="D178" s="732"/>
      <c r="E178" s="733"/>
      <c r="F178" s="21"/>
      <c r="G178" s="24"/>
      <c r="H178" s="26"/>
      <c r="I178" s="733"/>
      <c r="J178" s="733"/>
      <c r="K178" s="21"/>
    </row>
    <row r="179" spans="2:11" ht="15" hidden="1" customHeight="1" x14ac:dyDescent="0.4">
      <c r="B179" s="21"/>
      <c r="D179" s="24"/>
      <c r="E179" s="21"/>
      <c r="F179" s="21"/>
      <c r="G179" s="21"/>
      <c r="H179" s="27"/>
      <c r="I179" s="21"/>
      <c r="J179" s="21"/>
      <c r="K179" s="21"/>
    </row>
    <row r="180" spans="2:11" ht="15" hidden="1" customHeight="1" x14ac:dyDescent="0.4">
      <c r="K180" s="14"/>
    </row>
    <row r="181" spans="2:11" ht="15" hidden="1" customHeight="1" x14ac:dyDescent="0.4">
      <c r="K181" s="14"/>
    </row>
    <row r="182" spans="2:11" ht="15" hidden="1" customHeight="1" x14ac:dyDescent="0.4">
      <c r="K182" s="14"/>
    </row>
    <row r="183" spans="2:11" ht="15" hidden="1" customHeight="1" x14ac:dyDescent="0.4">
      <c r="K183" s="14"/>
    </row>
    <row r="184" spans="2:11" ht="15" hidden="1" customHeight="1" x14ac:dyDescent="0.4">
      <c r="K184" s="14"/>
    </row>
    <row r="185" spans="2:11" ht="15" hidden="1" customHeight="1" x14ac:dyDescent="0.4">
      <c r="K185" s="14"/>
    </row>
    <row r="186" spans="2:11" ht="15" hidden="1" customHeight="1" x14ac:dyDescent="0.4">
      <c r="K186" s="14"/>
    </row>
    <row r="187" spans="2:11" ht="15" hidden="1" customHeight="1" x14ac:dyDescent="0.4">
      <c r="K187" s="14"/>
    </row>
    <row r="188" spans="2:11" ht="15" hidden="1" customHeight="1" x14ac:dyDescent="0.4">
      <c r="K188" s="14"/>
    </row>
    <row r="189" spans="2:11" ht="15" hidden="1" customHeight="1" x14ac:dyDescent="0.4">
      <c r="K189" s="14"/>
    </row>
    <row r="190" spans="2:11" ht="15" hidden="1" customHeight="1" x14ac:dyDescent="0.4">
      <c r="K190" s="14"/>
    </row>
    <row r="191" spans="2:11" ht="15" hidden="1" customHeight="1" x14ac:dyDescent="0.4">
      <c r="K191" s="14"/>
    </row>
    <row r="192" spans="2:11" ht="15" hidden="1" customHeight="1" x14ac:dyDescent="0.4">
      <c r="K192" s="15"/>
    </row>
    <row r="193" spans="11:11" ht="15" hidden="1" customHeight="1" x14ac:dyDescent="0.4">
      <c r="K193" s="15"/>
    </row>
    <row r="194" spans="11:11" ht="15" hidden="1" customHeight="1" x14ac:dyDescent="0.4">
      <c r="K194" s="15"/>
    </row>
    <row r="195" spans="11:11" ht="15" hidden="1" customHeight="1" x14ac:dyDescent="0.4">
      <c r="K195" s="15"/>
    </row>
    <row r="196" spans="11:11" ht="15" hidden="1" customHeight="1" x14ac:dyDescent="0.4">
      <c r="K196" s="15"/>
    </row>
    <row r="197" spans="11:11" ht="15" hidden="1" customHeight="1" x14ac:dyDescent="0.4">
      <c r="K197" s="15"/>
    </row>
    <row r="198" spans="11:11" ht="15" hidden="1" customHeight="1" x14ac:dyDescent="0.4">
      <c r="K198" s="15"/>
    </row>
    <row r="199" spans="11:11" ht="15" hidden="1" customHeight="1" x14ac:dyDescent="0.4">
      <c r="K199" s="15"/>
    </row>
    <row r="200" spans="11:11" ht="15" hidden="1" customHeight="1" x14ac:dyDescent="0.4">
      <c r="K200" s="15"/>
    </row>
    <row r="201" spans="11:11" ht="15" hidden="1" customHeight="1" x14ac:dyDescent="0.4">
      <c r="K201" s="15"/>
    </row>
    <row r="202" spans="11:11" ht="15" hidden="1" customHeight="1" x14ac:dyDescent="0.4">
      <c r="K202" s="15"/>
    </row>
    <row r="203" spans="11:11" ht="15" hidden="1" customHeight="1" x14ac:dyDescent="0.4">
      <c r="K203" s="15"/>
    </row>
    <row r="204" spans="11:11" ht="15" hidden="1" customHeight="1" x14ac:dyDescent="0.4">
      <c r="K204" s="15"/>
    </row>
    <row r="205" spans="11:11" ht="15" hidden="1" customHeight="1" x14ac:dyDescent="0.4">
      <c r="K205" s="15"/>
    </row>
    <row r="206" spans="11:11" ht="15" hidden="1" customHeight="1" x14ac:dyDescent="0.4">
      <c r="K206" s="15"/>
    </row>
    <row r="207" spans="11:11" ht="15" hidden="1" customHeight="1" x14ac:dyDescent="0.4">
      <c r="K207" s="15"/>
    </row>
    <row r="208" spans="11:11" ht="15" hidden="1" customHeight="1" x14ac:dyDescent="0.4">
      <c r="K208" s="23"/>
    </row>
    <row r="209" spans="11:11" ht="15" hidden="1" customHeight="1" x14ac:dyDescent="0.4">
      <c r="K209" s="23"/>
    </row>
    <row r="210" spans="11:11" ht="15" hidden="1" customHeight="1" x14ac:dyDescent="0.4">
      <c r="K210" s="23"/>
    </row>
    <row r="211" spans="11:11" ht="15" hidden="1" customHeight="1" x14ac:dyDescent="0.4">
      <c r="K211" s="23"/>
    </row>
    <row r="212" spans="11:11" ht="15" hidden="1" customHeight="1" x14ac:dyDescent="0.4">
      <c r="K212" s="23"/>
    </row>
    <row r="213" spans="11:11" ht="15" hidden="1" customHeight="1" x14ac:dyDescent="0.4">
      <c r="K213" s="23"/>
    </row>
    <row r="214" spans="11:11" ht="15" hidden="1" customHeight="1" x14ac:dyDescent="0.4">
      <c r="K214" s="23"/>
    </row>
    <row r="215" spans="11:11" ht="15" hidden="1" customHeight="1" x14ac:dyDescent="0.4">
      <c r="K215" s="23"/>
    </row>
    <row r="216" spans="11:11" ht="15" hidden="1" customHeight="1" x14ac:dyDescent="0.4">
      <c r="K216" s="23"/>
    </row>
    <row r="217" spans="11:11" ht="15" hidden="1" customHeight="1" x14ac:dyDescent="0.4">
      <c r="K217" s="23"/>
    </row>
    <row r="218" spans="11:11" ht="15" hidden="1" customHeight="1" x14ac:dyDescent="0.4">
      <c r="K218" s="23"/>
    </row>
    <row r="219" spans="11:11" ht="15" hidden="1" customHeight="1" x14ac:dyDescent="0.4">
      <c r="K219" s="23"/>
    </row>
    <row r="220" spans="11:11" ht="15" hidden="1" customHeight="1" x14ac:dyDescent="0.4">
      <c r="K220" s="23"/>
    </row>
    <row r="221" spans="11:11" ht="15" hidden="1" customHeight="1" x14ac:dyDescent="0.4">
      <c r="K221" s="23"/>
    </row>
    <row r="222" spans="11:11" ht="15" hidden="1" customHeight="1" x14ac:dyDescent="0.4">
      <c r="K222" s="23"/>
    </row>
    <row r="223" spans="11:11" ht="15" hidden="1" customHeight="1" x14ac:dyDescent="0.4">
      <c r="K223" s="23"/>
    </row>
    <row r="224" spans="11:11" ht="15" hidden="1" customHeight="1" x14ac:dyDescent="0.4">
      <c r="K224" s="23"/>
    </row>
    <row r="225" spans="11:11" ht="15" hidden="1" customHeight="1" x14ac:dyDescent="0.4">
      <c r="K225" s="23"/>
    </row>
    <row r="226" spans="11:11" ht="15" hidden="1" customHeight="1" x14ac:dyDescent="0.4">
      <c r="K226" s="23"/>
    </row>
    <row r="227" spans="11:11" ht="15" hidden="1" customHeight="1" x14ac:dyDescent="0.4">
      <c r="K227" s="23"/>
    </row>
    <row r="228" spans="11:11" ht="15" hidden="1" customHeight="1" x14ac:dyDescent="0.4">
      <c r="K228" s="23"/>
    </row>
    <row r="229" spans="11:11" ht="15" hidden="1" customHeight="1" x14ac:dyDescent="0.4">
      <c r="K229" s="23"/>
    </row>
    <row r="230" spans="11:11" ht="15" hidden="1" customHeight="1" x14ac:dyDescent="0.4">
      <c r="K230" s="23"/>
    </row>
    <row r="231" spans="11:11" ht="15" hidden="1" customHeight="1" x14ac:dyDescent="0.4">
      <c r="K231" s="23"/>
    </row>
    <row r="232" spans="11:11" ht="15" hidden="1" customHeight="1" x14ac:dyDescent="0.4">
      <c r="K232" s="23"/>
    </row>
    <row r="233" spans="11:11" ht="15" hidden="1" customHeight="1" x14ac:dyDescent="0.4">
      <c r="K233" s="23"/>
    </row>
    <row r="234" spans="11:11" ht="15" hidden="1" customHeight="1" x14ac:dyDescent="0.4">
      <c r="K234" s="23"/>
    </row>
    <row r="235" spans="11:11" ht="15" hidden="1" customHeight="1" x14ac:dyDescent="0.4">
      <c r="K235" s="23"/>
    </row>
    <row r="236" spans="11:11" ht="15" hidden="1" customHeight="1" x14ac:dyDescent="0.4">
      <c r="K236" s="23"/>
    </row>
    <row r="237" spans="11:11" ht="15" hidden="1" customHeight="1" x14ac:dyDescent="0.4">
      <c r="K237" s="23"/>
    </row>
    <row r="238" spans="11:11" ht="15" hidden="1" customHeight="1" x14ac:dyDescent="0.4">
      <c r="K238" s="23"/>
    </row>
    <row r="239" spans="11:11" ht="15" hidden="1" customHeight="1" x14ac:dyDescent="0.4">
      <c r="K239" s="23"/>
    </row>
    <row r="240" spans="11:11" ht="15" hidden="1" customHeight="1" x14ac:dyDescent="0.4">
      <c r="K240" s="23"/>
    </row>
    <row r="241" spans="11:11" ht="15" hidden="1" customHeight="1" x14ac:dyDescent="0.4">
      <c r="K241" s="23"/>
    </row>
    <row r="242" spans="11:11" ht="15" hidden="1" customHeight="1" x14ac:dyDescent="0.4">
      <c r="K242" s="23"/>
    </row>
    <row r="243" spans="11:11" ht="15" hidden="1" customHeight="1" x14ac:dyDescent="0.4">
      <c r="K243" s="23"/>
    </row>
    <row r="244" spans="11:11" ht="15" hidden="1" customHeight="1" x14ac:dyDescent="0.4">
      <c r="K244" s="23"/>
    </row>
    <row r="245" spans="11:11" ht="15" hidden="1" customHeight="1" x14ac:dyDescent="0.4">
      <c r="K245" s="23"/>
    </row>
    <row r="246" spans="11:11" ht="15" hidden="1" customHeight="1" x14ac:dyDescent="0.4">
      <c r="K246" s="23"/>
    </row>
    <row r="247" spans="11:11" ht="15" hidden="1" customHeight="1" x14ac:dyDescent="0.4">
      <c r="K247" s="23"/>
    </row>
    <row r="248" spans="11:11" ht="15" hidden="1" customHeight="1" x14ac:dyDescent="0.4">
      <c r="K248" s="23"/>
    </row>
    <row r="249" spans="11:11" ht="15" hidden="1" customHeight="1" x14ac:dyDescent="0.4">
      <c r="K249" s="23"/>
    </row>
    <row r="250" spans="11:11" ht="15" hidden="1" customHeight="1" x14ac:dyDescent="0.4">
      <c r="K250" s="23"/>
    </row>
    <row r="251" spans="11:11" ht="15" hidden="1" customHeight="1" x14ac:dyDescent="0.4">
      <c r="K251" s="23"/>
    </row>
    <row r="252" spans="11:11" ht="15" hidden="1" customHeight="1" x14ac:dyDescent="0.4">
      <c r="K252" s="23"/>
    </row>
    <row r="253" spans="11:11" ht="15" hidden="1" customHeight="1" x14ac:dyDescent="0.4">
      <c r="K253" s="23"/>
    </row>
    <row r="254" spans="11:11" ht="15" hidden="1" customHeight="1" x14ac:dyDescent="0.4">
      <c r="K254" s="23"/>
    </row>
    <row r="255" spans="11:11" ht="15" hidden="1" customHeight="1" x14ac:dyDescent="0.4">
      <c r="K255" s="23"/>
    </row>
    <row r="256" spans="11:11" ht="15" hidden="1" customHeight="1" x14ac:dyDescent="0.4">
      <c r="K256" s="23"/>
    </row>
    <row r="257" spans="11:11" ht="15" hidden="1" customHeight="1" x14ac:dyDescent="0.4">
      <c r="K257" s="23"/>
    </row>
    <row r="258" spans="11:11" ht="15" hidden="1" customHeight="1" x14ac:dyDescent="0.4">
      <c r="K258" s="23"/>
    </row>
    <row r="259" spans="11:11" ht="15" hidden="1" customHeight="1" x14ac:dyDescent="0.4">
      <c r="K259" s="23"/>
    </row>
    <row r="260" spans="11:11" ht="15" hidden="1" customHeight="1" x14ac:dyDescent="0.4">
      <c r="K260" s="23"/>
    </row>
    <row r="261" spans="11:11" ht="15" hidden="1" customHeight="1" x14ac:dyDescent="0.4">
      <c r="K261" s="23"/>
    </row>
    <row r="262" spans="11:11" ht="15" hidden="1" customHeight="1" x14ac:dyDescent="0.4">
      <c r="K262" s="23"/>
    </row>
    <row r="263" spans="11:11" ht="15" hidden="1" customHeight="1" x14ac:dyDescent="0.4">
      <c r="K263" s="23"/>
    </row>
    <row r="264" spans="11:11" ht="15" hidden="1" customHeight="1" x14ac:dyDescent="0.4">
      <c r="K264" s="23"/>
    </row>
    <row r="265" spans="11:11" ht="15" hidden="1" customHeight="1" x14ac:dyDescent="0.4">
      <c r="K265" s="23"/>
    </row>
    <row r="266" spans="11:11" ht="15" hidden="1" customHeight="1" x14ac:dyDescent="0.4">
      <c r="K266" s="23"/>
    </row>
    <row r="267" spans="11:11" ht="15" hidden="1" customHeight="1" x14ac:dyDescent="0.4">
      <c r="K267" s="23"/>
    </row>
    <row r="268" spans="11:11" ht="15" hidden="1" customHeight="1" x14ac:dyDescent="0.4">
      <c r="K268" s="23"/>
    </row>
    <row r="269" spans="11:11" ht="15" hidden="1" customHeight="1" x14ac:dyDescent="0.4">
      <c r="K269" s="23"/>
    </row>
    <row r="270" spans="11:11" ht="15" hidden="1" customHeight="1" x14ac:dyDescent="0.4">
      <c r="K270" s="23"/>
    </row>
    <row r="271" spans="11:11" ht="15" hidden="1" customHeight="1" x14ac:dyDescent="0.4">
      <c r="K271" s="23"/>
    </row>
    <row r="272" spans="11:11" ht="15" hidden="1" customHeight="1" x14ac:dyDescent="0.4">
      <c r="K272" s="23"/>
    </row>
    <row r="273" spans="11:11" ht="15" hidden="1" customHeight="1" x14ac:dyDescent="0.4">
      <c r="K273" s="23"/>
    </row>
    <row r="274" spans="11:11" ht="15" hidden="1" customHeight="1" x14ac:dyDescent="0.4">
      <c r="K274" s="23"/>
    </row>
    <row r="275" spans="11:11" ht="15" hidden="1" customHeight="1" x14ac:dyDescent="0.4">
      <c r="K275" s="23"/>
    </row>
    <row r="276" spans="11:11" ht="15" hidden="1" customHeight="1" x14ac:dyDescent="0.4">
      <c r="K276" s="23"/>
    </row>
    <row r="277" spans="11:11" ht="15" hidden="1" customHeight="1" x14ac:dyDescent="0.4">
      <c r="K277" s="23"/>
    </row>
    <row r="278" spans="11:11" ht="15" hidden="1" customHeight="1" x14ac:dyDescent="0.4">
      <c r="K278" s="23"/>
    </row>
    <row r="279" spans="11:11" ht="15" hidden="1" customHeight="1" x14ac:dyDescent="0.4">
      <c r="K279" s="23"/>
    </row>
    <row r="280" spans="11:11" ht="15" hidden="1" customHeight="1" x14ac:dyDescent="0.4">
      <c r="K280" s="23"/>
    </row>
    <row r="281" spans="11:11" ht="15" hidden="1" customHeight="1" x14ac:dyDescent="0.4">
      <c r="K281" s="23"/>
    </row>
    <row r="282" spans="11:11" ht="15" hidden="1" customHeight="1" x14ac:dyDescent="0.4">
      <c r="K282" s="23"/>
    </row>
    <row r="283" spans="11:11" ht="15" hidden="1" customHeight="1" x14ac:dyDescent="0.4">
      <c r="K283" s="23"/>
    </row>
    <row r="284" spans="11:11" ht="15" hidden="1" customHeight="1" x14ac:dyDescent="0.4">
      <c r="K284" s="23"/>
    </row>
    <row r="285" spans="11:11" ht="15" hidden="1" customHeight="1" x14ac:dyDescent="0.4">
      <c r="K285" s="23"/>
    </row>
    <row r="286" spans="11:11" ht="15" hidden="1" customHeight="1" x14ac:dyDescent="0.4">
      <c r="K286" s="23"/>
    </row>
    <row r="287" spans="11:11" ht="15" hidden="1" customHeight="1" x14ac:dyDescent="0.4">
      <c r="K287" s="23"/>
    </row>
    <row r="288" spans="11:11" ht="15" hidden="1" customHeight="1" x14ac:dyDescent="0.4">
      <c r="K288" s="23"/>
    </row>
    <row r="289" spans="11:11" ht="15" hidden="1" customHeight="1" x14ac:dyDescent="0.4">
      <c r="K289" s="23"/>
    </row>
    <row r="290" spans="11:11" ht="15" hidden="1" customHeight="1" x14ac:dyDescent="0.4">
      <c r="K290" s="23"/>
    </row>
    <row r="291" spans="11:11" ht="15" hidden="1" customHeight="1" x14ac:dyDescent="0.4">
      <c r="K291" s="23"/>
    </row>
    <row r="292" spans="11:11" ht="15" hidden="1" customHeight="1" x14ac:dyDescent="0.4">
      <c r="K292" s="23"/>
    </row>
    <row r="293" spans="11:11" ht="15" hidden="1" customHeight="1" x14ac:dyDescent="0.4">
      <c r="K293" s="23"/>
    </row>
    <row r="294" spans="11:11" ht="15" hidden="1" customHeight="1" x14ac:dyDescent="0.4">
      <c r="K294" s="23"/>
    </row>
    <row r="295" spans="11:11" ht="15" hidden="1" customHeight="1" x14ac:dyDescent="0.4">
      <c r="K295" s="23"/>
    </row>
    <row r="296" spans="11:11" ht="15" hidden="1" customHeight="1" x14ac:dyDescent="0.4">
      <c r="K296" s="23"/>
    </row>
    <row r="297" spans="11:11" ht="15" hidden="1" customHeight="1" x14ac:dyDescent="0.4">
      <c r="K297" s="23"/>
    </row>
    <row r="298" spans="11:11" ht="15" hidden="1" customHeight="1" x14ac:dyDescent="0.4">
      <c r="K298" s="23"/>
    </row>
    <row r="299" spans="11:11" ht="15" hidden="1" customHeight="1" x14ac:dyDescent="0.4">
      <c r="K299" s="23"/>
    </row>
    <row r="300" spans="11:11" ht="15" hidden="1" customHeight="1" x14ac:dyDescent="0.4">
      <c r="K300" s="23"/>
    </row>
    <row r="301" spans="11:11" ht="15" hidden="1" customHeight="1" x14ac:dyDescent="0.4">
      <c r="K301" s="23"/>
    </row>
    <row r="302" spans="11:11" ht="15" hidden="1" customHeight="1" x14ac:dyDescent="0.4">
      <c r="K302" s="23"/>
    </row>
    <row r="303" spans="11:11" ht="15" hidden="1" customHeight="1" x14ac:dyDescent="0.4">
      <c r="K303" s="23"/>
    </row>
    <row r="304" spans="11:11" ht="15" hidden="1" customHeight="1" x14ac:dyDescent="0.4">
      <c r="K304" s="23"/>
    </row>
    <row r="305" spans="11:11" ht="15" hidden="1" customHeight="1" x14ac:dyDescent="0.4">
      <c r="K305" s="23"/>
    </row>
    <row r="306" spans="11:11" ht="15" hidden="1" customHeight="1" x14ac:dyDescent="0.4">
      <c r="K306" s="23"/>
    </row>
    <row r="307" spans="11:11" ht="15" hidden="1" customHeight="1" x14ac:dyDescent="0.4">
      <c r="K307" s="23"/>
    </row>
    <row r="308" spans="11:11" ht="15" hidden="1" customHeight="1" x14ac:dyDescent="0.4">
      <c r="K308" s="23"/>
    </row>
    <row r="309" spans="11:11" ht="15" hidden="1" customHeight="1" x14ac:dyDescent="0.4">
      <c r="K309" s="23"/>
    </row>
    <row r="310" spans="11:11" ht="15" hidden="1" customHeight="1" x14ac:dyDescent="0.4">
      <c r="K310" s="23"/>
    </row>
    <row r="311" spans="11:11" ht="15" hidden="1" customHeight="1" x14ac:dyDescent="0.4">
      <c r="K311" s="23"/>
    </row>
    <row r="312" spans="11:11" ht="15" hidden="1" customHeight="1" x14ac:dyDescent="0.4">
      <c r="K312" s="23"/>
    </row>
    <row r="313" spans="11:11" ht="15" hidden="1" customHeight="1" x14ac:dyDescent="0.4">
      <c r="K313" s="23"/>
    </row>
    <row r="314" spans="11:11" ht="15" hidden="1" customHeight="1" x14ac:dyDescent="0.4">
      <c r="K314" s="23"/>
    </row>
    <row r="315" spans="11:11" ht="15" hidden="1" customHeight="1" x14ac:dyDescent="0.4">
      <c r="K315" s="23"/>
    </row>
    <row r="316" spans="11:11" ht="15" hidden="1" customHeight="1" x14ac:dyDescent="0.4">
      <c r="K316" s="23"/>
    </row>
    <row r="317" spans="11:11" ht="15" hidden="1" customHeight="1" x14ac:dyDescent="0.4">
      <c r="K317" s="23"/>
    </row>
    <row r="318" spans="11:11" ht="15" hidden="1" customHeight="1" x14ac:dyDescent="0.4">
      <c r="K318" s="23"/>
    </row>
    <row r="319" spans="11:11" ht="15" hidden="1" customHeight="1" x14ac:dyDescent="0.4">
      <c r="K319" s="23"/>
    </row>
    <row r="320" spans="11:11" ht="15" hidden="1" customHeight="1" x14ac:dyDescent="0.4">
      <c r="K320" s="23"/>
    </row>
    <row r="321" spans="11:11" ht="15" hidden="1" customHeight="1" x14ac:dyDescent="0.4">
      <c r="K321" s="23"/>
    </row>
    <row r="322" spans="11:11" ht="15" hidden="1" customHeight="1" x14ac:dyDescent="0.4">
      <c r="K322" s="23"/>
    </row>
    <row r="323" spans="11:11" ht="15" hidden="1" customHeight="1" x14ac:dyDescent="0.4">
      <c r="K323" s="23"/>
    </row>
    <row r="324" spans="11:11" ht="15" hidden="1" customHeight="1" x14ac:dyDescent="0.4">
      <c r="K324" s="23"/>
    </row>
    <row r="325" spans="11:11" ht="15" hidden="1" customHeight="1" x14ac:dyDescent="0.4">
      <c r="K325" s="23"/>
    </row>
    <row r="326" spans="11:11" ht="15" hidden="1" customHeight="1" x14ac:dyDescent="0.4">
      <c r="K326" s="23"/>
    </row>
    <row r="327" spans="11:11" ht="15" hidden="1" customHeight="1" x14ac:dyDescent="0.4">
      <c r="K327" s="23"/>
    </row>
    <row r="328" spans="11:11" ht="15" hidden="1" customHeight="1" x14ac:dyDescent="0.4">
      <c r="K328" s="23"/>
    </row>
    <row r="329" spans="11:11" ht="15" hidden="1" customHeight="1" x14ac:dyDescent="0.4">
      <c r="K329" s="23"/>
    </row>
    <row r="330" spans="11:11" ht="15" hidden="1" customHeight="1" x14ac:dyDescent="0.4">
      <c r="K330" s="23"/>
    </row>
    <row r="331" spans="11:11" ht="15" hidden="1" customHeight="1" x14ac:dyDescent="0.4">
      <c r="K331" s="23"/>
    </row>
    <row r="332" spans="11:11" ht="15" hidden="1" customHeight="1" x14ac:dyDescent="0.4">
      <c r="K332" s="23"/>
    </row>
    <row r="333" spans="11:11" ht="15" hidden="1" customHeight="1" x14ac:dyDescent="0.4">
      <c r="K333" s="23"/>
    </row>
    <row r="334" spans="11:11" ht="15" hidden="1" customHeight="1" x14ac:dyDescent="0.4">
      <c r="K334" s="23"/>
    </row>
    <row r="335" spans="11:11" ht="15" hidden="1" customHeight="1" x14ac:dyDescent="0.4">
      <c r="K335" s="23"/>
    </row>
    <row r="336" spans="11:11" ht="15" hidden="1" customHeight="1" x14ac:dyDescent="0.4">
      <c r="K336" s="23"/>
    </row>
    <row r="337" spans="11:11" ht="15" hidden="1" customHeight="1" x14ac:dyDescent="0.4">
      <c r="K337" s="23"/>
    </row>
    <row r="338" spans="11:11" ht="15" hidden="1" customHeight="1" x14ac:dyDescent="0.4">
      <c r="K338" s="23"/>
    </row>
    <row r="339" spans="11:11" ht="15" hidden="1" customHeight="1" x14ac:dyDescent="0.4">
      <c r="K339" s="23"/>
    </row>
    <row r="340" spans="11:11" ht="15" hidden="1" customHeight="1" x14ac:dyDescent="0.4">
      <c r="K340" s="23"/>
    </row>
    <row r="341" spans="11:11" ht="15" hidden="1" customHeight="1" x14ac:dyDescent="0.4">
      <c r="K341" s="23"/>
    </row>
    <row r="342" spans="11:11" ht="15" hidden="1" customHeight="1" x14ac:dyDescent="0.4">
      <c r="K342" s="23"/>
    </row>
    <row r="343" spans="11:11" ht="15" hidden="1" customHeight="1" x14ac:dyDescent="0.4">
      <c r="K343" s="23"/>
    </row>
    <row r="344" spans="11:11" ht="15" hidden="1" customHeight="1" x14ac:dyDescent="0.4">
      <c r="K344" s="23"/>
    </row>
    <row r="345" spans="11:11" ht="15" hidden="1" customHeight="1" x14ac:dyDescent="0.4">
      <c r="K345" s="23"/>
    </row>
    <row r="346" spans="11:11" ht="15" hidden="1" customHeight="1" x14ac:dyDescent="0.4">
      <c r="K346" s="23"/>
    </row>
    <row r="347" spans="11:11" ht="15" hidden="1" customHeight="1" x14ac:dyDescent="0.4">
      <c r="K347" s="23"/>
    </row>
    <row r="348" spans="11:11" ht="15" hidden="1" customHeight="1" x14ac:dyDescent="0.4">
      <c r="K348" s="23"/>
    </row>
    <row r="349" spans="11:11" ht="15" hidden="1" customHeight="1" x14ac:dyDescent="0.4">
      <c r="K349" s="23"/>
    </row>
    <row r="350" spans="11:11" ht="15" hidden="1" customHeight="1" x14ac:dyDescent="0.4">
      <c r="K350" s="23"/>
    </row>
    <row r="351" spans="11:11" ht="15" hidden="1" customHeight="1" x14ac:dyDescent="0.4">
      <c r="K351" s="23"/>
    </row>
    <row r="352" spans="11:11" ht="15" hidden="1" customHeight="1" x14ac:dyDescent="0.4">
      <c r="K352" s="23"/>
    </row>
    <row r="353" spans="11:11" ht="15" hidden="1" customHeight="1" x14ac:dyDescent="0.4">
      <c r="K353" s="23"/>
    </row>
    <row r="354" spans="11:11" ht="15" hidden="1" customHeight="1" x14ac:dyDescent="0.4">
      <c r="K354" s="23"/>
    </row>
    <row r="355" spans="11:11" ht="15" hidden="1" customHeight="1" x14ac:dyDescent="0.4">
      <c r="K355" s="23"/>
    </row>
    <row r="356" spans="11:11" ht="15" hidden="1" customHeight="1" x14ac:dyDescent="0.4">
      <c r="K356" s="23"/>
    </row>
    <row r="357" spans="11:11" ht="15" hidden="1" customHeight="1" x14ac:dyDescent="0.4">
      <c r="K357" s="23"/>
    </row>
    <row r="358" spans="11:11" ht="15" hidden="1" customHeight="1" x14ac:dyDescent="0.4">
      <c r="K358" s="23"/>
    </row>
    <row r="359" spans="11:11" ht="15" hidden="1" customHeight="1" x14ac:dyDescent="0.4">
      <c r="K359" s="23"/>
    </row>
    <row r="360" spans="11:11" ht="15" hidden="1" customHeight="1" x14ac:dyDescent="0.4">
      <c r="K360" s="23"/>
    </row>
    <row r="361" spans="11:11" ht="15" hidden="1" customHeight="1" x14ac:dyDescent="0.4">
      <c r="K361" s="23"/>
    </row>
    <row r="362" spans="11:11" ht="15" hidden="1" customHeight="1" x14ac:dyDescent="0.4">
      <c r="K362" s="23"/>
    </row>
    <row r="363" spans="11:11" ht="16.8" hidden="1" x14ac:dyDescent="0.4">
      <c r="K363" s="23"/>
    </row>
    <row r="364" spans="11:11" ht="16.8" hidden="1" x14ac:dyDescent="0.4">
      <c r="K364" s="23"/>
    </row>
    <row r="365" spans="11:11" ht="16.8" hidden="1" x14ac:dyDescent="0.4">
      <c r="K365" s="23"/>
    </row>
  </sheetData>
  <mergeCells count="20">
    <mergeCell ref="D173:D178"/>
    <mergeCell ref="J173:J178"/>
    <mergeCell ref="I21:K21"/>
    <mergeCell ref="C48:C51"/>
    <mergeCell ref="I124:K127"/>
    <mergeCell ref="C141:C142"/>
    <mergeCell ref="I173:I178"/>
    <mergeCell ref="E177:E178"/>
    <mergeCell ref="E175:E176"/>
    <mergeCell ref="C21:C24"/>
    <mergeCell ref="E173:E174"/>
    <mergeCell ref="B8:C8"/>
    <mergeCell ref="E16:J16"/>
    <mergeCell ref="I142:K142"/>
    <mergeCell ref="C105:C139"/>
    <mergeCell ref="B12:K12"/>
    <mergeCell ref="B11:K11"/>
    <mergeCell ref="C76:C103"/>
    <mergeCell ref="E18:K18"/>
    <mergeCell ref="B14:C14"/>
  </mergeCells>
  <hyperlinks>
    <hyperlink ref="B4" location="'Ética, riesgos y cumplimiento'!A1" display="Ética, gestión de riesgos y cumplimiento" xr:uid="{38637305-61BA-4E0B-820D-778211F9E464}"/>
    <hyperlink ref="C4" location="'Presencia en el Mercado'!A1" display="Presencia en el Mercado" xr:uid="{2CF1CEF8-F677-4114-9589-FD0CA05AC8B0}"/>
    <hyperlink ref="D4" location="'Cambio climático'!A1" display="Cambio climático" xr:uid="{41D16DFE-DD22-47D4-9D8D-9600449D4960}"/>
    <hyperlink ref="E4" location="'Gestión hídrica'!A1" display="Gestión hídrica" xr:uid="{048ECD14-7915-42EF-AC2C-89C13DB50717}"/>
    <hyperlink ref="E3" location="Presentación!A1" display="Presentación" xr:uid="{18D4CCC8-C042-47B5-8C69-E51E84DF8F3E}"/>
    <hyperlink ref="F3" location="'Compromiso con laSostenibilidad'!A1" display="Compromiso con la Sostenibilidad" xr:uid="{11429870-5E8E-4324-81FB-C7786D2143C3}"/>
    <hyperlink ref="G3" location="Materialidad!A1" display="Materialidad" xr:uid="{78F6B7B0-4052-4714-B9EF-91F2500E1E2F}"/>
    <hyperlink ref="F4" location="'Biodiversidad e impactos'!A1" display="Biodiversidad e impactos ecológicos" xr:uid="{1C34DE9F-2F65-4499-9714-E10F45624713}"/>
    <hyperlink ref="G4" location="'Abastecimiento sostenible'!A1" display="Abastecimiento sostenible" xr:uid="{BECB60FA-4783-4D98-8BA7-A817DB6036BC}"/>
    <hyperlink ref="H4" location="'Salud, seguridad y bienestar'!A1" display="Salud, seguridad y bienestar de los empleados" xr:uid="{7A66ACD6-6961-4067-93E0-81016E096514}"/>
    <hyperlink ref="I4" location="'Respeto, desarrollo y reconocim'!A1" display="Respeto, desarrollo y reconocimiento de las personas" xr:uid="{968E7121-5E66-490B-829D-926D556B08DD}"/>
    <hyperlink ref="J4" location="'Calidad e inocuidad de alimento'!A1" display="Calidad e inocuidad de los alimentos" xr:uid="{5E9AF904-ED62-4DB2-A495-72AAA77BEEA5}"/>
    <hyperlink ref="K4" location="'Bienestar Animal'!A1" display="Bienestar Animal" xr:uid="{E88FD1A2-6165-4F81-9788-9C5C1E628CAE}"/>
    <hyperlink ref="D5" location="'Información adicional '!A1" display="Información adicional" xr:uid="{0D1B62A7-6480-4B6A-BDEE-ACC4020DA6A4}"/>
    <hyperlink ref="E5" location="SARB!A1" display="SARB" xr:uid="{3E4C52A5-B5B1-4F68-A470-11120406B068}"/>
    <hyperlink ref="F5" location="Políticas!A1" display="Políticas" xr:uid="{3E01A7FE-D687-4DF1-AEFE-A34688132D2B}"/>
    <hyperlink ref="G5" location="'Índice GRI'!A1" display="Índice GRI" xr:uid="{D2C92BD6-A406-4E68-BCD3-6ED34C4ED3A3}"/>
    <hyperlink ref="H5" location="'Índice SASB'!A1" display="Índice SASB" xr:uid="{40190DB9-0ABA-49CE-AC73-A2542628EA84}"/>
  </hyperlinks>
  <pageMargins left="0.511811024" right="0.511811024" top="0.78740157499999996" bottom="0.78740157499999996" header="0.31496062000000002" footer="0.31496062000000002"/>
  <pageSetup paperSize="9" scale="28" fitToHeight="0" orientation="portrait" r:id="rId1"/>
  <headerFooter>
    <oddFooter>&amp;L&amp;"Calibri"&amp;10 &amp;K000000_x000D_# Público</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10204-1DC0-4E3E-A054-7AF2291F1457}">
  <sheetPr>
    <pageSetUpPr fitToPage="1"/>
  </sheetPr>
  <dimension ref="A3:O364"/>
  <sheetViews>
    <sheetView showGridLines="0" showRowColHeaders="0" zoomScale="60" zoomScaleNormal="60" zoomScaleSheetLayoutView="90" workbookViewId="0">
      <pane ySplit="9" topLeftCell="A32" activePane="bottomLeft" state="frozen"/>
      <selection activeCell="A3" sqref="A3"/>
      <selection pane="bottomLeft" activeCell="E28" sqref="E28:K28"/>
    </sheetView>
  </sheetViews>
  <sheetFormatPr defaultColWidth="0" defaultRowHeight="0" customHeight="1" zeroHeight="1" outlineLevelCol="1" x14ac:dyDescent="0.4"/>
  <cols>
    <col min="1" max="1" width="9.88671875" style="23" customWidth="1"/>
    <col min="2" max="2" width="30.6640625" style="14" customWidth="1"/>
    <col min="3" max="3" width="30.6640625" style="25" customWidth="1"/>
    <col min="4" max="4" width="30.6640625" style="29" customWidth="1"/>
    <col min="5" max="5" width="30.6640625" style="15" customWidth="1"/>
    <col min="6" max="7" width="30.6640625" style="14" customWidth="1"/>
    <col min="8" max="8" width="30.6640625" style="30" customWidth="1"/>
    <col min="9" max="10" width="30.6640625" style="15" customWidth="1"/>
    <col min="11" max="11" width="30.6640625" style="16" customWidth="1"/>
    <col min="12" max="12" width="9.88671875" customWidth="1" outlineLevel="1"/>
    <col min="13" max="13" width="8.44140625" hidden="1" customWidth="1"/>
    <col min="14" max="15" width="13" hidden="1" customWidth="1"/>
    <col min="16" max="16" width="8.44140625" hidden="1" customWidth="1"/>
    <col min="17" max="16384" width="8.44140625" hidden="1"/>
  </cols>
  <sheetData>
    <row r="3" spans="1:12" ht="50.1" customHeight="1" x14ac:dyDescent="0.3">
      <c r="A3" s="98"/>
      <c r="B3" s="99"/>
      <c r="C3" s="99"/>
      <c r="D3" s="99"/>
      <c r="E3" s="453" t="s">
        <v>1</v>
      </c>
      <c r="F3" s="453" t="s">
        <v>2</v>
      </c>
      <c r="G3" s="453" t="s">
        <v>3</v>
      </c>
      <c r="H3" s="99"/>
      <c r="I3" s="99"/>
      <c r="J3" s="99"/>
      <c r="K3" s="99"/>
      <c r="L3" s="98"/>
    </row>
    <row r="4" spans="1:12" ht="50.1" customHeight="1" x14ac:dyDescent="0.3">
      <c r="A4" s="98"/>
      <c r="B4" s="453" t="s">
        <v>4</v>
      </c>
      <c r="C4" s="453" t="s">
        <v>5</v>
      </c>
      <c r="D4" s="453" t="s">
        <v>6</v>
      </c>
      <c r="E4" s="453" t="s">
        <v>7</v>
      </c>
      <c r="F4" s="453" t="s">
        <v>8</v>
      </c>
      <c r="G4" s="453" t="s">
        <v>9</v>
      </c>
      <c r="H4" s="453" t="s">
        <v>10</v>
      </c>
      <c r="I4" s="453" t="s">
        <v>11</v>
      </c>
      <c r="J4" s="453" t="s">
        <v>12</v>
      </c>
      <c r="K4" s="453" t="s">
        <v>13</v>
      </c>
      <c r="L4" s="98"/>
    </row>
    <row r="5" spans="1:12" ht="50.1" customHeight="1" x14ac:dyDescent="0.3">
      <c r="A5" s="98"/>
      <c r="B5" s="100"/>
      <c r="C5" s="100"/>
      <c r="D5" s="100" t="s">
        <v>14</v>
      </c>
      <c r="E5" s="100" t="s">
        <v>15</v>
      </c>
      <c r="F5" s="100" t="s">
        <v>16</v>
      </c>
      <c r="G5" s="100" t="s">
        <v>17</v>
      </c>
      <c r="H5" s="100" t="s">
        <v>18</v>
      </c>
      <c r="I5" s="101"/>
      <c r="J5" s="101"/>
      <c r="K5" s="98"/>
      <c r="L5" s="98"/>
    </row>
    <row r="6" spans="1:12" ht="5.0999999999999996" customHeight="1" thickBot="1" x14ac:dyDescent="0.35">
      <c r="A6" s="153"/>
      <c r="B6" s="102"/>
      <c r="C6" s="102"/>
      <c r="D6" s="102"/>
      <c r="E6" s="102"/>
      <c r="F6" s="102"/>
      <c r="G6" s="102"/>
      <c r="H6" s="102"/>
      <c r="I6" s="102"/>
      <c r="J6" s="102"/>
      <c r="K6" s="102"/>
      <c r="L6" s="102"/>
    </row>
    <row r="7" spans="1:12" ht="15" customHeight="1" x14ac:dyDescent="0.4"/>
    <row r="8" spans="1:12" ht="39.9" customHeight="1" x14ac:dyDescent="0.3">
      <c r="A8" s="103"/>
      <c r="B8" s="734" t="s">
        <v>310</v>
      </c>
      <c r="C8" s="731"/>
      <c r="D8" s="105"/>
      <c r="E8" s="105"/>
      <c r="F8" s="105"/>
      <c r="G8" s="105"/>
      <c r="H8" s="105"/>
      <c r="I8" s="105"/>
      <c r="J8" s="105"/>
      <c r="K8" s="105"/>
      <c r="L8" s="105"/>
    </row>
    <row r="9" spans="1:12" ht="28.5" customHeight="1" x14ac:dyDescent="0.5">
      <c r="A9" s="39"/>
      <c r="B9" s="154"/>
      <c r="C9" s="155"/>
      <c r="D9" s="156"/>
      <c r="E9" s="157"/>
      <c r="F9" s="154"/>
      <c r="G9" s="154"/>
      <c r="H9" s="158"/>
      <c r="I9" s="159"/>
      <c r="J9" s="159"/>
      <c r="K9" s="13"/>
    </row>
    <row r="10" spans="1:12" ht="24" customHeight="1" x14ac:dyDescent="0.3">
      <c r="A10" s="373"/>
      <c r="B10" s="160"/>
      <c r="C10" s="40"/>
      <c r="D10" s="40"/>
      <c r="E10" s="40"/>
      <c r="F10" s="40"/>
      <c r="G10" s="40"/>
      <c r="H10" s="40"/>
      <c r="I10" s="40"/>
      <c r="J10" s="374"/>
      <c r="K10" s="97"/>
    </row>
    <row r="11" spans="1:12" ht="45" customHeight="1" x14ac:dyDescent="0.4">
      <c r="A11" s="373"/>
      <c r="B11" s="714" t="s">
        <v>311</v>
      </c>
      <c r="C11" s="731"/>
      <c r="D11" s="732"/>
      <c r="E11" s="733"/>
      <c r="F11" s="741"/>
      <c r="G11" s="741"/>
      <c r="H11" s="742"/>
      <c r="I11" s="733"/>
      <c r="J11" s="733"/>
      <c r="K11" s="743"/>
    </row>
    <row r="12" spans="1:12" ht="409.6" customHeight="1" x14ac:dyDescent="0.3">
      <c r="A12" s="373"/>
      <c r="B12" s="756" t="s">
        <v>312</v>
      </c>
      <c r="C12" s="735"/>
      <c r="D12" s="728"/>
      <c r="E12" s="736"/>
      <c r="F12" s="737"/>
      <c r="G12" s="737"/>
      <c r="H12" s="738"/>
      <c r="I12" s="736"/>
      <c r="J12" s="736"/>
      <c r="K12" s="739"/>
    </row>
    <row r="13" spans="1:12" ht="18" customHeight="1" x14ac:dyDescent="0.3">
      <c r="A13" s="373"/>
      <c r="B13" s="737"/>
      <c r="C13" s="735"/>
      <c r="D13" s="728"/>
      <c r="E13" s="736"/>
      <c r="F13" s="737"/>
      <c r="G13" s="737"/>
      <c r="H13" s="738"/>
      <c r="I13" s="736"/>
      <c r="J13" s="736"/>
      <c r="K13" s="739"/>
    </row>
    <row r="14" spans="1:12" ht="18" customHeight="1" x14ac:dyDescent="0.3">
      <c r="A14" s="373"/>
      <c r="B14" s="737"/>
      <c r="C14" s="735"/>
      <c r="D14" s="728"/>
      <c r="E14" s="736"/>
      <c r="F14" s="737"/>
      <c r="G14" s="737"/>
      <c r="H14" s="738"/>
      <c r="I14" s="736"/>
      <c r="J14" s="736"/>
      <c r="K14" s="739"/>
    </row>
    <row r="15" spans="1:12" ht="18" customHeight="1" x14ac:dyDescent="0.3">
      <c r="A15" s="373"/>
      <c r="B15" s="737"/>
      <c r="C15" s="735"/>
      <c r="D15" s="728"/>
      <c r="E15" s="736"/>
      <c r="F15" s="737"/>
      <c r="G15" s="737"/>
      <c r="H15" s="738"/>
      <c r="I15" s="736"/>
      <c r="J15" s="736"/>
      <c r="K15" s="739"/>
    </row>
    <row r="16" spans="1:12" ht="18" customHeight="1" x14ac:dyDescent="0.3">
      <c r="A16" s="373"/>
      <c r="B16" s="737"/>
      <c r="C16" s="735"/>
      <c r="D16" s="728"/>
      <c r="E16" s="736"/>
      <c r="F16" s="737"/>
      <c r="G16" s="737"/>
      <c r="H16" s="738"/>
      <c r="I16" s="736"/>
      <c r="J16" s="736"/>
      <c r="K16" s="739"/>
    </row>
    <row r="17" spans="1:12" ht="18" customHeight="1" x14ac:dyDescent="0.3">
      <c r="A17" s="373"/>
      <c r="B17" s="737"/>
      <c r="C17" s="735"/>
      <c r="D17" s="728"/>
      <c r="E17" s="736"/>
      <c r="F17" s="737"/>
      <c r="G17" s="737"/>
      <c r="H17" s="738"/>
      <c r="I17" s="736"/>
      <c r="J17" s="736"/>
      <c r="K17" s="739"/>
    </row>
    <row r="18" spans="1:12" ht="18" customHeight="1" x14ac:dyDescent="0.3">
      <c r="A18" s="373"/>
      <c r="B18" s="737"/>
      <c r="C18" s="735"/>
      <c r="D18" s="728"/>
      <c r="E18" s="736"/>
      <c r="F18" s="737"/>
      <c r="G18" s="737"/>
      <c r="H18" s="738"/>
      <c r="I18" s="736"/>
      <c r="J18" s="736"/>
      <c r="K18" s="739"/>
    </row>
    <row r="19" spans="1:12" ht="18" customHeight="1" x14ac:dyDescent="0.3">
      <c r="A19" s="373"/>
      <c r="B19" s="737"/>
      <c r="C19" s="735"/>
      <c r="D19" s="728"/>
      <c r="E19" s="736"/>
      <c r="F19" s="737"/>
      <c r="G19" s="737"/>
      <c r="H19" s="738"/>
      <c r="I19" s="736"/>
      <c r="J19" s="736"/>
      <c r="K19" s="739"/>
    </row>
    <row r="20" spans="1:12" ht="18" customHeight="1" x14ac:dyDescent="0.3">
      <c r="A20" s="373"/>
      <c r="B20" s="737"/>
      <c r="C20" s="735"/>
      <c r="D20" s="728"/>
      <c r="E20" s="736"/>
      <c r="F20" s="737"/>
      <c r="G20" s="737"/>
      <c r="H20" s="738"/>
      <c r="I20" s="736"/>
      <c r="J20" s="736"/>
      <c r="K20" s="739"/>
    </row>
    <row r="21" spans="1:12" ht="18" customHeight="1" x14ac:dyDescent="0.3">
      <c r="A21" s="373"/>
      <c r="B21" s="737"/>
      <c r="C21" s="735"/>
      <c r="D21" s="728"/>
      <c r="E21" s="736"/>
      <c r="F21" s="737"/>
      <c r="G21" s="737"/>
      <c r="H21" s="738"/>
      <c r="I21" s="736"/>
      <c r="J21" s="736"/>
      <c r="K21" s="739"/>
    </row>
    <row r="22" spans="1:12" ht="42.75" customHeight="1" x14ac:dyDescent="0.3">
      <c r="A22" s="373"/>
      <c r="B22" s="737"/>
      <c r="C22" s="735"/>
      <c r="D22" s="728"/>
      <c r="E22" s="736"/>
      <c r="F22" s="737"/>
      <c r="G22" s="737"/>
      <c r="H22" s="738"/>
      <c r="I22" s="736"/>
      <c r="J22" s="736"/>
      <c r="K22" s="739"/>
    </row>
    <row r="23" spans="1:12" ht="18.75" customHeight="1" thickBot="1" x14ac:dyDescent="0.35">
      <c r="A23" s="375"/>
      <c r="B23" s="61"/>
      <c r="C23" s="720"/>
      <c r="D23" s="740"/>
      <c r="E23" s="740"/>
      <c r="F23" s="740"/>
      <c r="G23" s="740"/>
      <c r="H23" s="740"/>
      <c r="I23" s="740"/>
      <c r="J23" s="740"/>
      <c r="K23" s="376"/>
    </row>
    <row r="24" spans="1:12" ht="34.950000000000003" customHeight="1" thickBot="1" x14ac:dyDescent="0.35">
      <c r="A24" s="375"/>
      <c r="B24" s="335" t="s">
        <v>313</v>
      </c>
      <c r="C24" s="161"/>
      <c r="D24" s="161"/>
      <c r="E24" s="161"/>
      <c r="F24" s="161"/>
      <c r="G24" s="161"/>
      <c r="H24" s="161"/>
      <c r="I24" s="376"/>
      <c r="J24" s="192"/>
      <c r="K24" s="192"/>
    </row>
    <row r="25" spans="1:12" ht="30" customHeight="1" x14ac:dyDescent="0.3">
      <c r="A25" s="375"/>
      <c r="B25" s="181"/>
      <c r="C25" s="181"/>
      <c r="D25" s="181"/>
      <c r="E25" s="227"/>
      <c r="F25" s="227"/>
      <c r="G25" s="227">
        <v>2025</v>
      </c>
      <c r="H25" s="168"/>
      <c r="I25" s="167"/>
      <c r="J25" s="168"/>
      <c r="K25" s="168"/>
      <c r="L25" s="62"/>
    </row>
    <row r="26" spans="1:12" ht="375" customHeight="1" thickBot="1" x14ac:dyDescent="0.35">
      <c r="A26" s="375"/>
      <c r="B26" s="192"/>
      <c r="C26" s="271" t="s">
        <v>314</v>
      </c>
      <c r="D26" s="271" t="s">
        <v>315</v>
      </c>
      <c r="E26" s="748" t="s">
        <v>316</v>
      </c>
      <c r="F26" s="746"/>
      <c r="G26" s="746"/>
      <c r="H26" s="746"/>
      <c r="I26" s="746"/>
      <c r="J26" s="746"/>
      <c r="K26" s="746"/>
    </row>
    <row r="27" spans="1:12" ht="30" customHeight="1" x14ac:dyDescent="0.3">
      <c r="A27" s="181"/>
      <c r="B27" s="181"/>
      <c r="C27" s="177"/>
      <c r="D27" s="177"/>
      <c r="E27" s="168"/>
      <c r="F27" s="168"/>
      <c r="G27" s="168">
        <v>2025</v>
      </c>
      <c r="H27" s="168"/>
      <c r="I27" s="167"/>
      <c r="J27" s="168"/>
      <c r="K27" s="168"/>
    </row>
    <row r="28" spans="1:12" ht="364.95" customHeight="1" thickBot="1" x14ac:dyDescent="0.35">
      <c r="A28" s="375"/>
      <c r="B28" s="161"/>
      <c r="C28" s="272" t="s">
        <v>317</v>
      </c>
      <c r="D28" s="271" t="s">
        <v>318</v>
      </c>
      <c r="E28" s="726" t="s">
        <v>319</v>
      </c>
      <c r="F28" s="759"/>
      <c r="G28" s="759"/>
      <c r="H28" s="759"/>
      <c r="I28" s="759"/>
      <c r="J28" s="759"/>
      <c r="K28" s="759"/>
    </row>
    <row r="29" spans="1:12" ht="30" customHeight="1" x14ac:dyDescent="0.4">
      <c r="A29" s="375"/>
      <c r="C29" s="164"/>
      <c r="D29" s="181"/>
      <c r="E29" s="168"/>
      <c r="F29" s="168"/>
      <c r="G29" s="168">
        <v>2025</v>
      </c>
      <c r="H29" s="168"/>
      <c r="I29" s="167"/>
      <c r="J29" s="168"/>
      <c r="K29" s="168"/>
    </row>
    <row r="30" spans="1:12" ht="99" customHeight="1" thickBot="1" x14ac:dyDescent="0.35">
      <c r="A30" s="375"/>
      <c r="B30" s="161"/>
      <c r="C30" s="271" t="s">
        <v>320</v>
      </c>
      <c r="D30" s="271" t="s">
        <v>321</v>
      </c>
      <c r="E30" s="726" t="s">
        <v>322</v>
      </c>
      <c r="F30" s="740"/>
      <c r="G30" s="740"/>
      <c r="H30" s="740"/>
      <c r="I30" s="740"/>
      <c r="J30" s="740"/>
      <c r="K30" s="740"/>
    </row>
    <row r="31" spans="1:12" ht="30" customHeight="1" x14ac:dyDescent="0.4">
      <c r="A31" s="375"/>
      <c r="C31" s="164"/>
      <c r="D31" s="181"/>
      <c r="E31" s="168"/>
      <c r="F31" s="168"/>
      <c r="G31" s="168">
        <v>2025</v>
      </c>
      <c r="H31" s="168"/>
      <c r="I31" s="167"/>
      <c r="J31" s="168"/>
      <c r="K31" s="168"/>
    </row>
    <row r="32" spans="1:12" ht="203.4" customHeight="1" thickBot="1" x14ac:dyDescent="0.35">
      <c r="A32" s="375"/>
      <c r="B32" s="161"/>
      <c r="C32" s="271" t="s">
        <v>323</v>
      </c>
      <c r="D32" s="271" t="s">
        <v>324</v>
      </c>
      <c r="E32" s="726" t="s">
        <v>325</v>
      </c>
      <c r="F32" s="740"/>
      <c r="G32" s="740"/>
      <c r="H32" s="740"/>
      <c r="I32" s="740"/>
      <c r="J32" s="740"/>
      <c r="K32" s="740"/>
    </row>
    <row r="33" spans="1:11" ht="18" customHeight="1" x14ac:dyDescent="0.3">
      <c r="A33" s="375"/>
      <c r="B33" s="181"/>
      <c r="C33" s="181"/>
      <c r="D33" s="181"/>
      <c r="E33" s="181"/>
      <c r="F33" s="181"/>
      <c r="G33" s="181"/>
      <c r="H33" s="181"/>
      <c r="I33" s="181"/>
      <c r="J33" s="181"/>
      <c r="K33" s="181"/>
    </row>
    <row r="34" spans="1:11" ht="18" hidden="1" customHeight="1" x14ac:dyDescent="0.4">
      <c r="A34" s="55"/>
      <c r="B34" s="55"/>
      <c r="C34" s="700"/>
      <c r="D34" s="181"/>
      <c r="E34" s="377"/>
      <c r="F34" s="377"/>
      <c r="G34" s="224"/>
      <c r="H34" s="189"/>
      <c r="I34" s="755"/>
      <c r="J34" s="733"/>
      <c r="K34" s="743"/>
    </row>
    <row r="35" spans="1:11" ht="33.6" hidden="1" customHeight="1" x14ac:dyDescent="0.3">
      <c r="A35" s="375"/>
      <c r="B35" s="237"/>
      <c r="C35" s="731"/>
      <c r="D35" s="44"/>
      <c r="E35" s="378"/>
      <c r="F35" s="378"/>
      <c r="G35" s="378"/>
      <c r="H35" s="379"/>
      <c r="I35" s="97"/>
      <c r="J35" s="97"/>
      <c r="K35" s="97"/>
    </row>
    <row r="36" spans="1:11" ht="51" hidden="1" customHeight="1" x14ac:dyDescent="0.3">
      <c r="A36" s="375"/>
      <c r="B36" s="237"/>
      <c r="C36" s="731"/>
      <c r="D36" s="44"/>
      <c r="E36" s="378"/>
      <c r="F36" s="378"/>
      <c r="G36" s="378"/>
      <c r="H36" s="379"/>
      <c r="I36" s="97"/>
      <c r="J36" s="97"/>
      <c r="K36" s="97"/>
    </row>
    <row r="37" spans="1:11" ht="36" hidden="1" customHeight="1" x14ac:dyDescent="0.3">
      <c r="A37" s="375"/>
      <c r="B37" s="237"/>
      <c r="C37" s="731"/>
      <c r="D37" s="44"/>
      <c r="E37" s="378"/>
      <c r="F37" s="378"/>
      <c r="G37" s="378"/>
      <c r="H37" s="379"/>
      <c r="I37" s="97"/>
      <c r="J37" s="97"/>
      <c r="K37" s="97"/>
    </row>
    <row r="38" spans="1:11" ht="20.100000000000001" hidden="1" customHeight="1" x14ac:dyDescent="0.3">
      <c r="A38" s="375"/>
      <c r="B38" s="237"/>
      <c r="C38" s="181"/>
      <c r="D38" s="215"/>
      <c r="E38" s="173"/>
      <c r="F38" s="173"/>
      <c r="G38" s="173"/>
      <c r="H38" s="189"/>
      <c r="I38" s="97"/>
      <c r="J38" s="29"/>
      <c r="K38" s="29"/>
    </row>
    <row r="39" spans="1:11" ht="20.100000000000001" hidden="1" customHeight="1" x14ac:dyDescent="0.3">
      <c r="A39" s="375"/>
      <c r="B39" s="237"/>
      <c r="C39" s="181"/>
      <c r="D39" s="215"/>
      <c r="E39" s="173"/>
      <c r="F39" s="173"/>
      <c r="G39" s="173"/>
      <c r="H39" s="189"/>
      <c r="I39" s="220"/>
      <c r="J39" s="220"/>
      <c r="K39" s="97"/>
    </row>
    <row r="40" spans="1:11" ht="20.100000000000001" hidden="1" customHeight="1" x14ac:dyDescent="0.3">
      <c r="A40" s="375"/>
      <c r="B40" s="237"/>
      <c r="C40" s="181"/>
      <c r="D40" s="215"/>
      <c r="E40" s="173"/>
      <c r="F40" s="173"/>
      <c r="G40" s="173"/>
      <c r="H40" s="189"/>
      <c r="I40" s="220"/>
      <c r="J40" s="220"/>
      <c r="K40" s="97"/>
    </row>
    <row r="41" spans="1:11" ht="20.100000000000001" hidden="1" customHeight="1" x14ac:dyDescent="0.3">
      <c r="A41" s="375"/>
      <c r="B41" s="237"/>
      <c r="C41" s="181"/>
      <c r="D41" s="215"/>
      <c r="E41" s="173"/>
      <c r="F41" s="173"/>
      <c r="G41" s="173"/>
      <c r="H41" s="189"/>
      <c r="I41" s="220"/>
      <c r="J41" s="220"/>
      <c r="K41" s="97"/>
    </row>
    <row r="42" spans="1:11" ht="20.100000000000001" hidden="1" customHeight="1" x14ac:dyDescent="0.3">
      <c r="A42" s="375"/>
      <c r="B42" s="237"/>
      <c r="C42" s="181"/>
      <c r="D42" s="215"/>
      <c r="E42" s="173"/>
      <c r="F42" s="173"/>
      <c r="G42" s="173"/>
      <c r="H42" s="189"/>
      <c r="I42" s="220"/>
      <c r="J42" s="220"/>
      <c r="K42" s="97"/>
    </row>
    <row r="43" spans="1:11" ht="20.100000000000001" hidden="1" customHeight="1" x14ac:dyDescent="0.3">
      <c r="A43" s="375"/>
      <c r="B43" s="237"/>
      <c r="C43" s="181"/>
      <c r="D43" s="215"/>
      <c r="E43" s="173"/>
      <c r="F43" s="173"/>
      <c r="G43" s="173"/>
      <c r="H43" s="189"/>
      <c r="I43" s="220"/>
      <c r="J43" s="220"/>
      <c r="K43" s="97"/>
    </row>
    <row r="44" spans="1:11" ht="20.100000000000001" hidden="1" customHeight="1" x14ac:dyDescent="0.3">
      <c r="A44" s="375"/>
      <c r="B44" s="237"/>
      <c r="C44" s="181"/>
      <c r="D44" s="215"/>
      <c r="E44" s="173"/>
      <c r="F44" s="173"/>
      <c r="G44" s="173"/>
      <c r="H44" s="189"/>
      <c r="I44" s="220"/>
      <c r="J44" s="220"/>
      <c r="K44" s="97"/>
    </row>
    <row r="45" spans="1:11" ht="20.100000000000001" hidden="1" customHeight="1" x14ac:dyDescent="0.3">
      <c r="A45" s="375"/>
      <c r="B45" s="237"/>
      <c r="C45" s="181"/>
      <c r="D45" s="215"/>
      <c r="E45" s="173"/>
      <c r="F45" s="173"/>
      <c r="G45" s="173"/>
      <c r="H45" s="189"/>
      <c r="I45" s="220"/>
      <c r="J45" s="220"/>
      <c r="K45" s="97"/>
    </row>
    <row r="46" spans="1:11" ht="20.100000000000001" hidden="1" customHeight="1" x14ac:dyDescent="0.3">
      <c r="A46" s="375"/>
      <c r="B46" s="237"/>
      <c r="C46" s="181"/>
      <c r="D46" s="215"/>
      <c r="E46" s="173"/>
      <c r="F46" s="173"/>
      <c r="G46" s="173"/>
      <c r="H46" s="189"/>
      <c r="I46" s="220"/>
      <c r="J46" s="220"/>
      <c r="K46" s="97"/>
    </row>
    <row r="47" spans="1:11" ht="20.100000000000001" hidden="1" customHeight="1" x14ac:dyDescent="0.3">
      <c r="A47" s="375"/>
      <c r="B47" s="237"/>
      <c r="C47" s="181"/>
      <c r="D47" s="215"/>
      <c r="E47" s="173"/>
      <c r="F47" s="173"/>
      <c r="G47" s="173"/>
      <c r="H47" s="189"/>
      <c r="I47" s="220"/>
      <c r="J47" s="220"/>
      <c r="K47" s="97"/>
    </row>
    <row r="48" spans="1:11" ht="20.100000000000001" hidden="1" customHeight="1" x14ac:dyDescent="0.3">
      <c r="A48" s="375"/>
      <c r="B48" s="237"/>
      <c r="C48" s="181"/>
      <c r="D48" s="215"/>
      <c r="E48" s="173"/>
      <c r="F48" s="173"/>
      <c r="G48" s="173"/>
      <c r="H48" s="189"/>
      <c r="I48" s="220"/>
      <c r="J48" s="220"/>
      <c r="K48" s="97"/>
    </row>
    <row r="49" spans="1:11" ht="20.100000000000001" hidden="1" customHeight="1" x14ac:dyDescent="0.3">
      <c r="A49" s="375"/>
      <c r="B49" s="237"/>
      <c r="C49" s="181"/>
      <c r="D49" s="215"/>
      <c r="E49" s="173"/>
      <c r="F49" s="173"/>
      <c r="G49" s="173"/>
      <c r="H49" s="189"/>
      <c r="I49" s="220"/>
      <c r="J49" s="220"/>
      <c r="K49" s="97"/>
    </row>
    <row r="50" spans="1:11" ht="20.100000000000001" hidden="1" customHeight="1" x14ac:dyDescent="0.3">
      <c r="A50" s="375"/>
      <c r="B50" s="237"/>
      <c r="C50" s="181"/>
      <c r="D50" s="215"/>
      <c r="E50" s="173"/>
      <c r="F50" s="173"/>
      <c r="G50" s="173"/>
      <c r="H50" s="189"/>
      <c r="I50" s="220"/>
      <c r="J50" s="220"/>
      <c r="K50" s="97"/>
    </row>
    <row r="51" spans="1:11" ht="20.100000000000001" hidden="1" customHeight="1" x14ac:dyDescent="0.3">
      <c r="A51" s="375"/>
      <c r="B51" s="237"/>
      <c r="C51" s="181"/>
      <c r="D51" s="215"/>
      <c r="E51" s="173"/>
      <c r="F51" s="173"/>
      <c r="G51" s="173"/>
      <c r="H51" s="189"/>
      <c r="I51" s="220"/>
      <c r="J51" s="220"/>
      <c r="K51" s="97"/>
    </row>
    <row r="52" spans="1:11" ht="20.100000000000001" hidden="1" customHeight="1" x14ac:dyDescent="0.3">
      <c r="A52" s="375"/>
      <c r="B52" s="237"/>
      <c r="C52" s="181"/>
      <c r="D52" s="215"/>
      <c r="E52" s="173"/>
      <c r="F52" s="173"/>
      <c r="G52" s="173"/>
      <c r="H52" s="189"/>
      <c r="I52" s="220"/>
      <c r="J52" s="220"/>
      <c r="K52" s="97"/>
    </row>
    <row r="53" spans="1:11" ht="20.100000000000001" hidden="1" customHeight="1" x14ac:dyDescent="0.3">
      <c r="A53" s="375"/>
      <c r="B53" s="237"/>
      <c r="C53" s="181"/>
      <c r="D53" s="215"/>
      <c r="E53" s="173"/>
      <c r="F53" s="173"/>
      <c r="G53" s="173"/>
      <c r="H53" s="189"/>
      <c r="I53" s="220"/>
      <c r="J53" s="220"/>
      <c r="K53" s="97"/>
    </row>
    <row r="54" spans="1:11" ht="20.100000000000001" hidden="1" customHeight="1" x14ac:dyDescent="0.3">
      <c r="A54" s="375"/>
      <c r="B54" s="237"/>
      <c r="C54" s="181"/>
      <c r="D54" s="215"/>
      <c r="E54" s="173"/>
      <c r="F54" s="173"/>
      <c r="G54" s="173"/>
      <c r="H54" s="189"/>
      <c r="I54" s="220"/>
      <c r="J54" s="220"/>
      <c r="K54" s="97"/>
    </row>
    <row r="55" spans="1:11" ht="33.9" hidden="1" customHeight="1" x14ac:dyDescent="0.3">
      <c r="A55" s="375"/>
      <c r="B55" s="237"/>
      <c r="C55" s="181"/>
      <c r="D55" s="215"/>
      <c r="E55" s="173"/>
      <c r="F55" s="173"/>
      <c r="G55" s="173"/>
      <c r="H55" s="189"/>
      <c r="I55" s="97"/>
      <c r="J55" s="29"/>
      <c r="K55" s="29"/>
    </row>
    <row r="56" spans="1:11" ht="43.5" hidden="1" customHeight="1" x14ac:dyDescent="0.3">
      <c r="A56" s="375"/>
      <c r="B56" s="237"/>
      <c r="C56" s="181"/>
      <c r="D56" s="44"/>
      <c r="E56" s="173"/>
      <c r="F56" s="173"/>
      <c r="G56" s="173"/>
      <c r="H56" s="189"/>
      <c r="I56" s="189"/>
      <c r="J56" s="189"/>
      <c r="K56" s="189"/>
    </row>
    <row r="57" spans="1:11" ht="30" hidden="1" customHeight="1" x14ac:dyDescent="0.4">
      <c r="A57" s="380"/>
      <c r="B57" s="181"/>
      <c r="C57" s="181"/>
      <c r="D57" s="181"/>
      <c r="E57" s="181"/>
      <c r="F57" s="181"/>
      <c r="G57" s="181"/>
      <c r="H57" s="181"/>
      <c r="I57" s="181"/>
      <c r="J57" s="173"/>
      <c r="K57" s="173"/>
    </row>
    <row r="58" spans="1:11" ht="109.95" hidden="1" customHeight="1" x14ac:dyDescent="0.4">
      <c r="A58" s="380"/>
      <c r="B58" s="97"/>
      <c r="C58" s="700"/>
      <c r="D58" s="181"/>
      <c r="E58" s="224"/>
      <c r="F58" s="650"/>
      <c r="G58" s="650"/>
      <c r="H58" s="189"/>
      <c r="I58" s="189"/>
      <c r="J58" s="189"/>
      <c r="K58" s="189"/>
    </row>
    <row r="59" spans="1:11" ht="63.6" hidden="1" customHeight="1" x14ac:dyDescent="0.4">
      <c r="A59" s="380"/>
      <c r="B59" s="97"/>
      <c r="C59" s="731"/>
      <c r="D59" s="44"/>
      <c r="E59" s="224"/>
      <c r="F59" s="224"/>
      <c r="G59" s="224"/>
      <c r="H59" s="189"/>
      <c r="I59" s="189"/>
      <c r="J59" s="189"/>
      <c r="K59" s="189"/>
    </row>
    <row r="60" spans="1:11" ht="72" hidden="1" customHeight="1" x14ac:dyDescent="0.4">
      <c r="A60" s="380"/>
      <c r="B60" s="97"/>
      <c r="C60" s="731"/>
      <c r="D60" s="44"/>
      <c r="E60" s="224"/>
      <c r="F60" s="224"/>
      <c r="G60" s="224"/>
      <c r="H60" s="189"/>
      <c r="I60" s="189"/>
      <c r="J60" s="189"/>
      <c r="K60" s="189"/>
    </row>
    <row r="61" spans="1:11" ht="48" hidden="1" customHeight="1" x14ac:dyDescent="0.4">
      <c r="A61" s="380"/>
      <c r="B61" s="97"/>
      <c r="C61" s="731"/>
      <c r="D61" s="44"/>
      <c r="E61" s="224"/>
      <c r="F61" s="224"/>
      <c r="G61" s="224"/>
      <c r="H61" s="189"/>
      <c r="I61" s="189"/>
      <c r="J61" s="189"/>
      <c r="K61" s="189"/>
    </row>
    <row r="62" spans="1:11" ht="42" hidden="1" customHeight="1" x14ac:dyDescent="0.4">
      <c r="B62" s="21"/>
      <c r="D62" s="24"/>
      <c r="E62" s="24"/>
      <c r="F62" s="21"/>
      <c r="G62" s="24"/>
      <c r="H62" s="41"/>
      <c r="I62" s="28"/>
      <c r="J62" s="24"/>
      <c r="K62" s="21"/>
    </row>
    <row r="63" spans="1:11" ht="42" hidden="1" customHeight="1" x14ac:dyDescent="0.4">
      <c r="B63" s="21"/>
      <c r="E63" s="24"/>
      <c r="F63" s="21"/>
      <c r="G63" s="24"/>
      <c r="H63" s="41"/>
      <c r="I63" s="28"/>
      <c r="J63" s="24"/>
      <c r="K63" s="21"/>
    </row>
    <row r="64" spans="1:11" ht="42" hidden="1" customHeight="1" x14ac:dyDescent="0.4">
      <c r="B64" s="21"/>
      <c r="D64" s="24"/>
      <c r="E64" s="24"/>
      <c r="F64" s="21"/>
      <c r="G64" s="24"/>
      <c r="H64" s="41"/>
      <c r="I64" s="28"/>
      <c r="J64" s="24"/>
      <c r="K64" s="21"/>
    </row>
    <row r="65" spans="2:11" ht="42" hidden="1" customHeight="1" x14ac:dyDescent="0.4">
      <c r="B65" s="21"/>
      <c r="D65" s="24"/>
      <c r="E65" s="24"/>
      <c r="F65" s="21"/>
      <c r="G65" s="24"/>
      <c r="H65" s="41"/>
      <c r="I65" s="28"/>
      <c r="J65" s="24"/>
      <c r="K65" s="21"/>
    </row>
    <row r="66" spans="2:11" ht="42" hidden="1" customHeight="1" x14ac:dyDescent="0.4">
      <c r="B66" s="21"/>
      <c r="D66" s="24"/>
      <c r="E66" s="24"/>
      <c r="F66" s="21"/>
      <c r="G66" s="24"/>
      <c r="H66" s="26"/>
      <c r="I66" s="28"/>
      <c r="J66" s="24"/>
      <c r="K66" s="21"/>
    </row>
    <row r="67" spans="2:11" ht="42" hidden="1" customHeight="1" x14ac:dyDescent="0.4">
      <c r="B67" s="21"/>
      <c r="D67" s="24"/>
      <c r="E67" s="24"/>
      <c r="F67" s="21"/>
      <c r="G67" s="24"/>
      <c r="H67" s="41"/>
      <c r="I67" s="28"/>
      <c r="J67" s="24"/>
      <c r="K67" s="21"/>
    </row>
    <row r="68" spans="2:11" ht="42" hidden="1" customHeight="1" x14ac:dyDescent="0.4">
      <c r="B68" s="21"/>
      <c r="D68" s="24"/>
      <c r="E68" s="24"/>
      <c r="F68" s="21"/>
      <c r="G68" s="24"/>
      <c r="H68" s="26"/>
      <c r="I68" s="28"/>
      <c r="J68" s="24"/>
      <c r="K68" s="21"/>
    </row>
    <row r="69" spans="2:11" ht="30" hidden="1" customHeight="1" x14ac:dyDescent="0.4">
      <c r="B69" s="21"/>
      <c r="D69" s="24"/>
      <c r="E69" s="24"/>
      <c r="F69" s="21"/>
      <c r="G69" s="24"/>
      <c r="H69" s="42"/>
      <c r="I69" s="28"/>
      <c r="J69" s="24"/>
      <c r="K69" s="21"/>
    </row>
    <row r="70" spans="2:11" ht="30" hidden="1" customHeight="1" x14ac:dyDescent="0.4">
      <c r="B70" s="21"/>
      <c r="D70" s="24"/>
      <c r="E70" s="24"/>
      <c r="F70" s="21"/>
      <c r="G70" s="24"/>
      <c r="H70" s="42"/>
      <c r="I70" s="28"/>
      <c r="J70" s="24"/>
      <c r="K70" s="21"/>
    </row>
    <row r="71" spans="2:11" ht="30" hidden="1" customHeight="1" x14ac:dyDescent="0.4">
      <c r="B71" s="21"/>
      <c r="D71" s="24"/>
      <c r="E71" s="24"/>
      <c r="F71" s="21"/>
      <c r="G71" s="24"/>
      <c r="H71" s="42"/>
      <c r="I71" s="28"/>
      <c r="J71" s="24"/>
      <c r="K71" s="21"/>
    </row>
    <row r="72" spans="2:11" ht="18" hidden="1" customHeight="1" x14ac:dyDescent="0.4">
      <c r="B72" s="21"/>
      <c r="D72" s="24"/>
      <c r="F72" s="24"/>
      <c r="G72" s="24"/>
      <c r="H72" s="41"/>
      <c r="I72" s="28"/>
      <c r="J72" s="24"/>
      <c r="K72" s="21"/>
    </row>
    <row r="73" spans="2:11" ht="18" hidden="1" customHeight="1" x14ac:dyDescent="0.4">
      <c r="B73" s="181"/>
      <c r="C73" s="181"/>
      <c r="D73" s="181"/>
      <c r="E73" s="181"/>
      <c r="F73" s="181"/>
      <c r="G73" s="181"/>
      <c r="H73" s="181"/>
      <c r="I73" s="181"/>
      <c r="J73" s="181"/>
      <c r="K73" s="181"/>
    </row>
    <row r="74" spans="2:11" ht="30" hidden="1" customHeight="1" x14ac:dyDescent="0.4">
      <c r="B74" s="181"/>
      <c r="C74" s="181"/>
      <c r="D74" s="181"/>
      <c r="E74" s="181"/>
      <c r="F74" s="181"/>
      <c r="G74" s="181"/>
      <c r="H74" s="181"/>
      <c r="I74" s="181"/>
      <c r="J74" s="173"/>
      <c r="K74" s="173"/>
    </row>
    <row r="75" spans="2:11" ht="18" hidden="1" customHeight="1" x14ac:dyDescent="0.4">
      <c r="B75" s="21"/>
      <c r="C75" s="758"/>
      <c r="D75" s="44"/>
      <c r="E75" s="216"/>
      <c r="F75" s="216"/>
      <c r="G75" s="216"/>
      <c r="H75" s="189"/>
      <c r="I75" s="28"/>
      <c r="J75" s="24"/>
      <c r="K75" s="21"/>
    </row>
    <row r="76" spans="2:11" ht="18" hidden="1" customHeight="1" x14ac:dyDescent="0.4">
      <c r="B76" s="21"/>
      <c r="C76" s="731"/>
      <c r="D76" s="44"/>
      <c r="E76" s="224"/>
      <c r="F76" s="650"/>
      <c r="G76" s="224"/>
      <c r="H76" s="189"/>
      <c r="I76" s="216"/>
      <c r="J76" s="216"/>
      <c r="K76" s="216"/>
    </row>
    <row r="77" spans="2:11" ht="18" hidden="1" customHeight="1" x14ac:dyDescent="0.4">
      <c r="B77" s="21"/>
      <c r="C77" s="731"/>
      <c r="D77" s="44"/>
      <c r="E77" s="224"/>
      <c r="F77" s="650"/>
      <c r="G77" s="224"/>
      <c r="H77" s="189"/>
      <c r="I77" s="216"/>
      <c r="J77" s="216"/>
      <c r="K77" s="216"/>
    </row>
    <row r="78" spans="2:11" ht="18" hidden="1" customHeight="1" x14ac:dyDescent="0.4">
      <c r="B78" s="21"/>
      <c r="C78" s="731"/>
      <c r="D78" s="44"/>
      <c r="E78" s="224"/>
      <c r="F78" s="224"/>
      <c r="G78" s="224"/>
      <c r="H78" s="189"/>
      <c r="I78" s="216"/>
      <c r="J78" s="216"/>
      <c r="K78" s="216"/>
    </row>
    <row r="79" spans="2:11" ht="18" hidden="1" customHeight="1" x14ac:dyDescent="0.4">
      <c r="B79" s="21"/>
      <c r="C79" s="731"/>
      <c r="D79" s="44"/>
      <c r="E79" s="216"/>
      <c r="F79" s="216"/>
      <c r="G79" s="216"/>
      <c r="H79" s="201"/>
      <c r="I79" s="216"/>
      <c r="J79" s="216"/>
      <c r="K79" s="216"/>
    </row>
    <row r="80" spans="2:11" ht="18" hidden="1" customHeight="1" x14ac:dyDescent="0.4">
      <c r="B80" s="21"/>
      <c r="C80" s="731"/>
      <c r="D80" s="44"/>
      <c r="E80" s="216"/>
      <c r="F80" s="216"/>
      <c r="G80" s="216"/>
      <c r="H80" s="201"/>
      <c r="I80" s="216"/>
      <c r="J80" s="216"/>
      <c r="K80" s="216"/>
    </row>
    <row r="81" spans="2:11" ht="18" hidden="1" customHeight="1" x14ac:dyDescent="0.4">
      <c r="B81" s="21"/>
      <c r="C81" s="731"/>
      <c r="D81" s="44"/>
      <c r="E81" s="216"/>
      <c r="F81" s="216"/>
      <c r="G81" s="216"/>
      <c r="H81" s="201"/>
      <c r="I81" s="216"/>
      <c r="J81" s="216"/>
      <c r="K81" s="216"/>
    </row>
    <row r="82" spans="2:11" ht="18" hidden="1" customHeight="1" x14ac:dyDescent="0.4">
      <c r="B82" s="21"/>
      <c r="C82" s="731"/>
      <c r="D82" s="44"/>
      <c r="E82" s="216"/>
      <c r="F82" s="216"/>
      <c r="G82" s="216"/>
      <c r="H82" s="201"/>
      <c r="I82" s="216"/>
      <c r="J82" s="216"/>
      <c r="K82" s="216"/>
    </row>
    <row r="83" spans="2:11" ht="18" hidden="1" customHeight="1" x14ac:dyDescent="0.4">
      <c r="B83" s="21"/>
      <c r="C83" s="731"/>
      <c r="D83" s="44"/>
      <c r="E83" s="216"/>
      <c r="F83" s="216"/>
      <c r="G83" s="216"/>
      <c r="H83" s="201"/>
      <c r="I83" s="216"/>
      <c r="J83" s="216"/>
      <c r="K83" s="216"/>
    </row>
    <row r="84" spans="2:11" ht="18" hidden="1" customHeight="1" x14ac:dyDescent="0.4">
      <c r="B84" s="21"/>
      <c r="C84" s="731"/>
      <c r="D84" s="44"/>
      <c r="E84" s="216"/>
      <c r="F84" s="216"/>
      <c r="G84" s="216"/>
      <c r="H84" s="201"/>
      <c r="I84" s="216"/>
      <c r="J84" s="216"/>
      <c r="K84" s="216"/>
    </row>
    <row r="85" spans="2:11" ht="18" hidden="1" customHeight="1" x14ac:dyDescent="0.4">
      <c r="B85" s="21"/>
      <c r="C85" s="731"/>
      <c r="D85" s="44"/>
      <c r="E85" s="216"/>
      <c r="F85" s="216"/>
      <c r="G85" s="216"/>
      <c r="H85" s="201"/>
      <c r="I85" s="216"/>
      <c r="J85" s="216"/>
      <c r="K85" s="216"/>
    </row>
    <row r="86" spans="2:11" ht="18" hidden="1" customHeight="1" x14ac:dyDescent="0.4">
      <c r="B86" s="21"/>
      <c r="C86" s="731"/>
      <c r="D86" s="44"/>
      <c r="E86" s="216"/>
      <c r="F86" s="216"/>
      <c r="G86" s="216"/>
      <c r="H86" s="201"/>
      <c r="I86" s="216"/>
      <c r="J86" s="216"/>
      <c r="K86" s="216"/>
    </row>
    <row r="87" spans="2:11" ht="18" hidden="1" customHeight="1" x14ac:dyDescent="0.4">
      <c r="B87" s="21"/>
      <c r="C87" s="731"/>
      <c r="D87" s="44"/>
      <c r="E87" s="216"/>
      <c r="F87" s="216"/>
      <c r="G87" s="216"/>
      <c r="H87" s="236"/>
      <c r="I87" s="216"/>
      <c r="J87" s="216"/>
      <c r="K87" s="216"/>
    </row>
    <row r="88" spans="2:11" ht="18" hidden="1" customHeight="1" x14ac:dyDescent="0.4">
      <c r="B88" s="21"/>
      <c r="C88" s="731"/>
      <c r="D88" s="44"/>
      <c r="E88" s="200"/>
      <c r="F88" s="200"/>
      <c r="G88" s="216"/>
      <c r="H88" s="200"/>
      <c r="I88" s="216"/>
      <c r="J88" s="216"/>
      <c r="K88" s="216"/>
    </row>
    <row r="89" spans="2:11" ht="18" hidden="1" customHeight="1" x14ac:dyDescent="0.4">
      <c r="B89" s="21"/>
      <c r="C89" s="731"/>
      <c r="D89" s="44"/>
      <c r="E89" s="216"/>
      <c r="F89" s="216"/>
      <c r="G89" s="216"/>
      <c r="H89" s="236"/>
      <c r="I89" s="216"/>
      <c r="J89" s="216"/>
      <c r="K89" s="216"/>
    </row>
    <row r="90" spans="2:11" ht="18" hidden="1" customHeight="1" x14ac:dyDescent="0.4">
      <c r="B90" s="21"/>
      <c r="C90" s="731"/>
      <c r="D90" s="44"/>
      <c r="E90" s="216"/>
      <c r="F90" s="216"/>
      <c r="G90" s="216"/>
      <c r="H90" s="236"/>
      <c r="I90" s="216"/>
      <c r="J90" s="216"/>
      <c r="K90" s="216"/>
    </row>
    <row r="91" spans="2:11" ht="18" hidden="1" customHeight="1" x14ac:dyDescent="0.4">
      <c r="B91" s="21"/>
      <c r="C91" s="731"/>
      <c r="D91" s="44"/>
      <c r="E91" s="204"/>
      <c r="F91" s="216"/>
      <c r="G91" s="216"/>
      <c r="H91" s="201"/>
      <c r="I91" s="216"/>
      <c r="J91" s="216"/>
      <c r="K91" s="216"/>
    </row>
    <row r="92" spans="2:11" ht="18" hidden="1" customHeight="1" x14ac:dyDescent="0.4">
      <c r="B92" s="21"/>
      <c r="C92" s="731"/>
      <c r="D92" s="44"/>
      <c r="E92" s="216"/>
      <c r="F92" s="216"/>
      <c r="G92" s="216"/>
      <c r="H92" s="201"/>
      <c r="I92" s="216"/>
      <c r="J92" s="216"/>
      <c r="K92" s="216"/>
    </row>
    <row r="93" spans="2:11" ht="18" hidden="1" customHeight="1" x14ac:dyDescent="0.4">
      <c r="B93" s="21"/>
      <c r="C93" s="731"/>
      <c r="D93" s="44"/>
      <c r="E93" s="216"/>
      <c r="F93" s="216"/>
      <c r="G93" s="216"/>
      <c r="H93" s="201"/>
      <c r="I93" s="216"/>
      <c r="J93" s="216"/>
      <c r="K93" s="216"/>
    </row>
    <row r="94" spans="2:11" ht="18" hidden="1" customHeight="1" x14ac:dyDescent="0.4">
      <c r="B94" s="21"/>
      <c r="C94" s="731"/>
      <c r="D94" s="44"/>
      <c r="E94" s="216"/>
      <c r="F94" s="216"/>
      <c r="G94" s="216"/>
      <c r="H94" s="201"/>
      <c r="I94" s="216"/>
      <c r="J94" s="216"/>
      <c r="K94" s="216"/>
    </row>
    <row r="95" spans="2:11" ht="18" hidden="1" customHeight="1" x14ac:dyDescent="0.4">
      <c r="B95" s="21"/>
      <c r="C95" s="731"/>
      <c r="D95" s="44"/>
      <c r="E95" s="216"/>
      <c r="F95" s="216"/>
      <c r="G95" s="216"/>
      <c r="H95" s="201"/>
      <c r="I95" s="216"/>
      <c r="J95" s="216"/>
      <c r="K95" s="216"/>
    </row>
    <row r="96" spans="2:11" ht="18" hidden="1" customHeight="1" x14ac:dyDescent="0.4">
      <c r="B96" s="21"/>
      <c r="C96" s="731"/>
      <c r="D96" s="44"/>
      <c r="E96" s="216"/>
      <c r="F96" s="216"/>
      <c r="G96" s="216"/>
      <c r="H96" s="201"/>
      <c r="I96" s="216"/>
      <c r="J96" s="216"/>
      <c r="K96" s="216"/>
    </row>
    <row r="97" spans="2:11" ht="18" hidden="1" customHeight="1" x14ac:dyDescent="0.4">
      <c r="B97" s="21"/>
      <c r="C97" s="731"/>
      <c r="D97" s="44"/>
      <c r="E97" s="216"/>
      <c r="F97" s="216"/>
      <c r="G97" s="216"/>
      <c r="H97" s="201"/>
      <c r="I97" s="216"/>
      <c r="J97" s="216"/>
      <c r="K97" s="216"/>
    </row>
    <row r="98" spans="2:11" ht="18" hidden="1" customHeight="1" x14ac:dyDescent="0.4">
      <c r="B98" s="21"/>
      <c r="C98" s="731"/>
      <c r="D98" s="44"/>
      <c r="E98" s="200"/>
      <c r="F98" s="200"/>
      <c r="G98" s="200"/>
      <c r="H98" s="236"/>
      <c r="I98" s="216"/>
      <c r="J98" s="216"/>
      <c r="K98" s="216"/>
    </row>
    <row r="99" spans="2:11" ht="18" hidden="1" customHeight="1" x14ac:dyDescent="0.4">
      <c r="B99" s="21"/>
      <c r="C99" s="731"/>
      <c r="D99" s="44"/>
      <c r="E99" s="216"/>
      <c r="F99" s="216"/>
      <c r="G99" s="216"/>
      <c r="H99" s="201"/>
      <c r="I99" s="216"/>
      <c r="J99" s="216"/>
      <c r="K99" s="216"/>
    </row>
    <row r="100" spans="2:11" ht="18" hidden="1" customHeight="1" x14ac:dyDescent="0.4">
      <c r="B100" s="21"/>
      <c r="C100" s="731"/>
      <c r="D100" s="44"/>
      <c r="E100" s="216"/>
      <c r="F100" s="216"/>
      <c r="G100" s="216"/>
      <c r="H100" s="201"/>
      <c r="I100" s="216"/>
      <c r="J100" s="216"/>
      <c r="K100" s="216"/>
    </row>
    <row r="101" spans="2:11" ht="18" hidden="1" customHeight="1" x14ac:dyDescent="0.4">
      <c r="B101" s="21"/>
      <c r="C101" s="731"/>
      <c r="D101" s="44"/>
      <c r="E101" s="216"/>
      <c r="F101" s="216"/>
      <c r="G101" s="216"/>
      <c r="H101" s="201"/>
      <c r="I101" s="216"/>
      <c r="J101" s="216"/>
      <c r="K101" s="216"/>
    </row>
    <row r="102" spans="2:11" ht="18" hidden="1" customHeight="1" x14ac:dyDescent="0.4">
      <c r="B102" s="21"/>
      <c r="C102" s="731"/>
      <c r="D102" s="44"/>
      <c r="E102" s="216"/>
      <c r="F102" s="216"/>
      <c r="G102" s="216"/>
      <c r="H102" s="201"/>
      <c r="I102" s="216"/>
      <c r="J102" s="216"/>
      <c r="K102" s="216"/>
    </row>
    <row r="103" spans="2:11" ht="18" hidden="1" customHeight="1" x14ac:dyDescent="0.4">
      <c r="B103" s="181"/>
      <c r="C103" s="89"/>
      <c r="D103" s="181"/>
      <c r="E103" s="181"/>
      <c r="F103" s="181"/>
      <c r="G103" s="181"/>
      <c r="H103" s="181"/>
      <c r="I103" s="181"/>
      <c r="J103" s="173"/>
      <c r="K103" s="173"/>
    </row>
    <row r="104" spans="2:11" ht="18" hidden="1" customHeight="1" x14ac:dyDescent="0.4">
      <c r="B104" s="21"/>
      <c r="C104" s="758"/>
      <c r="D104" s="237"/>
      <c r="E104" s="216"/>
      <c r="F104" s="216"/>
      <c r="G104" s="216"/>
      <c r="H104" s="201"/>
      <c r="I104" s="216"/>
      <c r="J104" s="216"/>
      <c r="K104" s="216"/>
    </row>
    <row r="105" spans="2:11" ht="18" hidden="1" customHeight="1" x14ac:dyDescent="0.4">
      <c r="B105" s="21"/>
      <c r="C105" s="731"/>
      <c r="D105" s="44"/>
      <c r="E105" s="216"/>
      <c r="F105" s="216"/>
      <c r="G105" s="216"/>
      <c r="H105" s="201"/>
      <c r="I105" s="216"/>
      <c r="J105" s="216"/>
      <c r="K105" s="216"/>
    </row>
    <row r="106" spans="2:11" ht="18" hidden="1" customHeight="1" x14ac:dyDescent="0.4">
      <c r="B106" s="21"/>
      <c r="C106" s="731"/>
      <c r="D106" s="44"/>
      <c r="E106" s="200"/>
      <c r="F106" s="200"/>
      <c r="G106" s="200"/>
      <c r="H106" s="201"/>
      <c r="I106" s="216"/>
      <c r="J106" s="216"/>
      <c r="K106" s="216"/>
    </row>
    <row r="107" spans="2:11" ht="18" hidden="1" customHeight="1" x14ac:dyDescent="0.4">
      <c r="B107" s="21"/>
      <c r="C107" s="731"/>
      <c r="D107" s="44"/>
      <c r="E107" s="216"/>
      <c r="F107" s="216"/>
      <c r="G107" s="216"/>
      <c r="H107" s="201"/>
      <c r="I107" s="216"/>
      <c r="J107" s="216"/>
      <c r="K107" s="216"/>
    </row>
    <row r="108" spans="2:11" ht="18" hidden="1" customHeight="1" x14ac:dyDescent="0.4">
      <c r="B108" s="21"/>
      <c r="C108" s="731"/>
      <c r="D108" s="237"/>
      <c r="E108" s="216"/>
      <c r="F108" s="216"/>
      <c r="G108" s="216"/>
      <c r="H108" s="201"/>
      <c r="I108" s="216"/>
      <c r="J108" s="216"/>
      <c r="K108" s="216"/>
    </row>
    <row r="109" spans="2:11" ht="18" hidden="1" customHeight="1" x14ac:dyDescent="0.4">
      <c r="B109" s="21"/>
      <c r="C109" s="731"/>
      <c r="D109" s="44"/>
      <c r="E109" s="200"/>
      <c r="F109" s="216"/>
      <c r="G109" s="210"/>
      <c r="H109" s="201"/>
      <c r="I109" s="216"/>
      <c r="J109" s="216"/>
      <c r="K109" s="216"/>
    </row>
    <row r="110" spans="2:11" ht="18" hidden="1" customHeight="1" x14ac:dyDescent="0.4">
      <c r="B110" s="21"/>
      <c r="C110" s="731"/>
      <c r="D110" s="44"/>
      <c r="E110" s="200"/>
      <c r="F110" s="216"/>
      <c r="G110" s="210"/>
      <c r="H110" s="201"/>
      <c r="I110" s="216"/>
      <c r="J110" s="216"/>
      <c r="K110" s="216"/>
    </row>
    <row r="111" spans="2:11" ht="18" hidden="1" customHeight="1" x14ac:dyDescent="0.4">
      <c r="B111" s="21"/>
      <c r="C111" s="731"/>
      <c r="D111" s="44"/>
      <c r="E111" s="216"/>
      <c r="F111" s="216"/>
      <c r="G111" s="216"/>
      <c r="H111" s="201"/>
      <c r="I111" s="216"/>
      <c r="J111" s="216"/>
      <c r="K111" s="216"/>
    </row>
    <row r="112" spans="2:11" ht="18" hidden="1" customHeight="1" x14ac:dyDescent="0.4">
      <c r="B112" s="21"/>
      <c r="C112" s="731"/>
      <c r="D112" s="44"/>
      <c r="E112" s="216"/>
      <c r="F112" s="216"/>
      <c r="G112" s="216"/>
      <c r="H112" s="201"/>
      <c r="I112" s="216"/>
      <c r="J112" s="216"/>
      <c r="K112" s="216"/>
    </row>
    <row r="113" spans="2:11" ht="18" hidden="1" customHeight="1" x14ac:dyDescent="0.4">
      <c r="B113" s="21"/>
      <c r="C113" s="731"/>
      <c r="D113" s="44"/>
      <c r="E113" s="238"/>
      <c r="F113" s="210"/>
      <c r="G113" s="210"/>
      <c r="H113" s="210"/>
      <c r="I113" s="216"/>
      <c r="J113" s="216"/>
      <c r="K113" s="216"/>
    </row>
    <row r="114" spans="2:11" ht="18" hidden="1" customHeight="1" x14ac:dyDescent="0.4">
      <c r="B114" s="21"/>
      <c r="C114" s="731"/>
      <c r="D114" s="44"/>
      <c r="E114" s="238"/>
      <c r="F114" s="210"/>
      <c r="G114" s="210"/>
      <c r="H114" s="210"/>
      <c r="I114" s="216"/>
      <c r="J114" s="216"/>
      <c r="K114" s="216"/>
    </row>
    <row r="115" spans="2:11" ht="18" hidden="1" customHeight="1" x14ac:dyDescent="0.4">
      <c r="B115" s="21"/>
      <c r="C115" s="731"/>
      <c r="D115" s="44"/>
      <c r="E115" s="210"/>
      <c r="F115" s="210"/>
      <c r="G115" s="210"/>
      <c r="H115" s="201"/>
      <c r="I115" s="216"/>
      <c r="J115" s="216"/>
      <c r="K115" s="216"/>
    </row>
    <row r="116" spans="2:11" ht="18" hidden="1" customHeight="1" x14ac:dyDescent="0.4">
      <c r="B116" s="21"/>
      <c r="C116" s="731"/>
      <c r="D116" s="44"/>
      <c r="E116" s="210"/>
      <c r="F116" s="238"/>
      <c r="G116" s="238"/>
      <c r="H116" s="201"/>
      <c r="I116" s="216"/>
      <c r="J116" s="216"/>
      <c r="K116" s="216"/>
    </row>
    <row r="117" spans="2:11" ht="18" hidden="1" customHeight="1" x14ac:dyDescent="0.4">
      <c r="B117" s="21"/>
      <c r="C117" s="731"/>
      <c r="D117" s="44"/>
      <c r="E117" s="200"/>
      <c r="F117" s="200"/>
      <c r="G117" s="238"/>
      <c r="H117" s="201"/>
      <c r="I117" s="216"/>
      <c r="J117" s="216"/>
      <c r="K117" s="216"/>
    </row>
    <row r="118" spans="2:11" ht="18" hidden="1" customHeight="1" x14ac:dyDescent="0.4">
      <c r="B118" s="21"/>
      <c r="C118" s="731"/>
      <c r="D118" s="44"/>
      <c r="E118" s="210"/>
      <c r="F118" s="200"/>
      <c r="G118" s="200"/>
      <c r="H118" s="239"/>
      <c r="I118" s="216"/>
      <c r="J118" s="216"/>
      <c r="K118" s="216"/>
    </row>
    <row r="119" spans="2:11" ht="18" hidden="1" customHeight="1" x14ac:dyDescent="0.4">
      <c r="B119" s="21"/>
      <c r="C119" s="731"/>
      <c r="D119" s="44"/>
      <c r="E119" s="216"/>
      <c r="F119" s="216"/>
      <c r="G119" s="216"/>
      <c r="H119" s="239"/>
      <c r="I119" s="216"/>
      <c r="J119" s="216"/>
      <c r="K119" s="216"/>
    </row>
    <row r="120" spans="2:11" ht="18" hidden="1" customHeight="1" x14ac:dyDescent="0.4">
      <c r="B120" s="21"/>
      <c r="C120" s="731"/>
      <c r="D120" s="44"/>
      <c r="E120" s="216"/>
      <c r="F120" s="216"/>
      <c r="G120" s="216"/>
      <c r="H120" s="239"/>
      <c r="I120" s="216"/>
      <c r="J120" s="216"/>
      <c r="K120" s="216"/>
    </row>
    <row r="121" spans="2:11" ht="18" hidden="1" customHeight="1" x14ac:dyDescent="0.4">
      <c r="B121" s="21"/>
      <c r="C121" s="731"/>
      <c r="D121" s="44"/>
      <c r="E121" s="210"/>
      <c r="F121" s="200"/>
      <c r="G121" s="238"/>
      <c r="H121" s="236"/>
      <c r="I121" s="216"/>
      <c r="J121" s="216"/>
      <c r="K121" s="216"/>
    </row>
    <row r="122" spans="2:11" ht="18" hidden="1" customHeight="1" x14ac:dyDescent="0.4">
      <c r="B122" s="21"/>
      <c r="C122" s="731"/>
      <c r="D122" s="44"/>
      <c r="E122" s="210"/>
      <c r="F122" s="210"/>
      <c r="G122" s="200"/>
      <c r="H122" s="201"/>
      <c r="I122" s="216"/>
      <c r="J122" s="216"/>
      <c r="K122" s="216"/>
    </row>
    <row r="123" spans="2:11" ht="122.4" hidden="1" customHeight="1" x14ac:dyDescent="0.4">
      <c r="B123" s="21"/>
      <c r="C123" s="731"/>
      <c r="D123" s="44"/>
      <c r="E123" s="200"/>
      <c r="F123" s="200"/>
      <c r="G123" s="200"/>
      <c r="H123" s="200"/>
      <c r="I123" s="757"/>
      <c r="J123" s="733"/>
      <c r="K123" s="743"/>
    </row>
    <row r="124" spans="2:11" ht="18" hidden="1" customHeight="1" x14ac:dyDescent="0.4">
      <c r="B124" s="21"/>
      <c r="C124" s="731"/>
      <c r="D124" s="44"/>
      <c r="E124" s="200"/>
      <c r="F124" s="200"/>
      <c r="G124" s="200"/>
      <c r="H124" s="200"/>
      <c r="I124" s="733"/>
      <c r="J124" s="733"/>
      <c r="K124" s="743"/>
    </row>
    <row r="125" spans="2:11" ht="18" hidden="1" customHeight="1" x14ac:dyDescent="0.4">
      <c r="B125" s="21"/>
      <c r="C125" s="731"/>
      <c r="D125" s="44"/>
      <c r="E125" s="200"/>
      <c r="F125" s="200"/>
      <c r="G125" s="200"/>
      <c r="H125" s="200"/>
      <c r="I125" s="733"/>
      <c r="J125" s="733"/>
      <c r="K125" s="743"/>
    </row>
    <row r="126" spans="2:11" ht="18" hidden="1" customHeight="1" x14ac:dyDescent="0.4">
      <c r="B126" s="21"/>
      <c r="C126" s="731"/>
      <c r="D126" s="44"/>
      <c r="E126" s="200"/>
      <c r="F126" s="200"/>
      <c r="G126" s="200"/>
      <c r="H126" s="200"/>
      <c r="I126" s="733"/>
      <c r="J126" s="733"/>
      <c r="K126" s="743"/>
    </row>
    <row r="127" spans="2:11" ht="18" hidden="1" customHeight="1" x14ac:dyDescent="0.4">
      <c r="B127" s="21"/>
      <c r="C127" s="731"/>
      <c r="D127" s="44"/>
      <c r="E127" s="210"/>
      <c r="F127" s="210"/>
      <c r="G127" s="210"/>
      <c r="H127" s="201"/>
      <c r="I127" s="216"/>
      <c r="J127" s="216"/>
      <c r="K127" s="216"/>
    </row>
    <row r="128" spans="2:11" ht="18" hidden="1" customHeight="1" x14ac:dyDescent="0.4">
      <c r="B128" s="21"/>
      <c r="C128" s="731"/>
      <c r="D128" s="44"/>
      <c r="E128" s="210"/>
      <c r="F128" s="210"/>
      <c r="G128" s="210"/>
      <c r="H128" s="201"/>
      <c r="I128" s="216"/>
      <c r="J128" s="216"/>
      <c r="K128" s="216"/>
    </row>
    <row r="129" spans="2:11" ht="18" hidden="1" customHeight="1" x14ac:dyDescent="0.4">
      <c r="B129" s="21"/>
      <c r="C129" s="731"/>
      <c r="D129" s="44"/>
      <c r="E129" s="238"/>
      <c r="F129" s="238"/>
      <c r="G129" s="238"/>
      <c r="H129" s="200"/>
      <c r="I129" s="216"/>
      <c r="J129" s="216"/>
      <c r="K129" s="216"/>
    </row>
    <row r="130" spans="2:11" ht="18" hidden="1" customHeight="1" x14ac:dyDescent="0.4">
      <c r="B130" s="21"/>
      <c r="C130" s="731"/>
      <c r="D130" s="44"/>
      <c r="E130" s="238"/>
      <c r="F130" s="238"/>
      <c r="G130" s="238"/>
      <c r="H130" s="200"/>
      <c r="I130" s="216"/>
      <c r="J130" s="216"/>
      <c r="K130" s="216"/>
    </row>
    <row r="131" spans="2:11" ht="18" hidden="1" customHeight="1" x14ac:dyDescent="0.4">
      <c r="B131" s="21"/>
      <c r="C131" s="731"/>
      <c r="D131" s="44"/>
      <c r="E131" s="216"/>
      <c r="F131" s="216"/>
      <c r="G131" s="216"/>
      <c r="H131" s="201"/>
      <c r="I131" s="216"/>
      <c r="J131" s="216"/>
      <c r="K131" s="216"/>
    </row>
    <row r="132" spans="2:11" ht="18" hidden="1" customHeight="1" x14ac:dyDescent="0.4">
      <c r="B132" s="21"/>
      <c r="C132" s="731"/>
      <c r="D132" s="44"/>
      <c r="E132" s="216"/>
      <c r="F132" s="216"/>
      <c r="G132" s="216"/>
      <c r="H132" s="201"/>
      <c r="I132" s="216"/>
      <c r="J132" s="216"/>
      <c r="K132" s="216"/>
    </row>
    <row r="133" spans="2:11" ht="18" hidden="1" customHeight="1" x14ac:dyDescent="0.4">
      <c r="B133" s="21"/>
      <c r="C133" s="731"/>
      <c r="D133" s="44"/>
      <c r="E133" s="204"/>
      <c r="F133" s="204"/>
      <c r="G133" s="204"/>
      <c r="H133" s="236"/>
      <c r="I133" s="216"/>
      <c r="J133" s="216"/>
      <c r="K133" s="216"/>
    </row>
    <row r="134" spans="2:11" ht="18" hidden="1" customHeight="1" x14ac:dyDescent="0.4">
      <c r="B134" s="21"/>
      <c r="C134" s="731"/>
      <c r="D134" s="44"/>
      <c r="E134" s="204"/>
      <c r="F134" s="216"/>
      <c r="G134" s="216"/>
      <c r="H134" s="239"/>
      <c r="I134" s="216"/>
      <c r="J134" s="216"/>
      <c r="K134" s="216"/>
    </row>
    <row r="135" spans="2:11" ht="18" hidden="1" customHeight="1" x14ac:dyDescent="0.4">
      <c r="B135" s="21"/>
      <c r="C135" s="731"/>
      <c r="D135" s="44"/>
      <c r="E135" s="216"/>
      <c r="F135" s="216"/>
      <c r="G135" s="216"/>
      <c r="H135" s="239"/>
      <c r="I135" s="216"/>
      <c r="J135" s="216"/>
      <c r="K135" s="216"/>
    </row>
    <row r="136" spans="2:11" ht="18" hidden="1" customHeight="1" x14ac:dyDescent="0.4">
      <c r="B136" s="21"/>
      <c r="C136" s="731"/>
      <c r="D136" s="44"/>
      <c r="E136" s="216"/>
      <c r="F136" s="216"/>
      <c r="G136" s="216"/>
      <c r="H136" s="239"/>
      <c r="I136" s="216"/>
      <c r="J136" s="216"/>
      <c r="K136" s="216"/>
    </row>
    <row r="137" spans="2:11" ht="18" hidden="1" customHeight="1" x14ac:dyDescent="0.4">
      <c r="B137" s="21"/>
      <c r="C137" s="731"/>
      <c r="D137" s="44"/>
      <c r="E137" s="204"/>
      <c r="F137" s="204"/>
      <c r="G137" s="238"/>
      <c r="H137" s="236"/>
      <c r="I137" s="216"/>
      <c r="J137" s="216"/>
      <c r="K137" s="216"/>
    </row>
    <row r="138" spans="2:11" ht="18" hidden="1" customHeight="1" x14ac:dyDescent="0.4">
      <c r="B138" s="21"/>
      <c r="C138" s="731"/>
      <c r="D138" s="44"/>
      <c r="E138" s="204"/>
      <c r="F138" s="216"/>
      <c r="G138" s="210"/>
      <c r="H138" s="201"/>
      <c r="I138" s="216"/>
      <c r="J138" s="216"/>
      <c r="K138" s="216"/>
    </row>
    <row r="139" spans="2:11" ht="18" hidden="1" customHeight="1" x14ac:dyDescent="0.4">
      <c r="B139" s="181"/>
      <c r="C139" s="89"/>
      <c r="D139" s="181"/>
      <c r="E139" s="181"/>
      <c r="F139" s="181"/>
      <c r="G139" s="181"/>
      <c r="H139" s="181"/>
      <c r="I139" s="181"/>
      <c r="J139" s="173"/>
      <c r="K139" s="173"/>
    </row>
    <row r="140" spans="2:11" ht="18" hidden="1" customHeight="1" x14ac:dyDescent="0.4">
      <c r="B140" s="21"/>
      <c r="C140" s="89"/>
      <c r="D140" s="44"/>
      <c r="E140" s="216"/>
      <c r="F140" s="216"/>
      <c r="G140" s="216"/>
      <c r="H140" s="201"/>
      <c r="I140" s="216"/>
      <c r="J140" s="216"/>
      <c r="K140" s="216"/>
    </row>
    <row r="141" spans="2:11" ht="47.4" hidden="1" customHeight="1" x14ac:dyDescent="0.4">
      <c r="B141" s="21"/>
      <c r="C141" s="89"/>
      <c r="D141" s="44"/>
      <c r="E141" s="216"/>
      <c r="F141" s="216"/>
      <c r="G141" s="216"/>
      <c r="H141" s="201"/>
      <c r="I141" s="757"/>
      <c r="J141" s="733"/>
      <c r="K141" s="743"/>
    </row>
    <row r="142" spans="2:11" ht="60.75" hidden="1" customHeight="1" x14ac:dyDescent="0.4">
      <c r="B142" s="21"/>
      <c r="D142" s="24"/>
      <c r="E142" s="24"/>
      <c r="F142" s="21"/>
      <c r="G142" s="24"/>
      <c r="H142" s="26"/>
      <c r="I142" s="28"/>
      <c r="J142" s="24"/>
      <c r="K142" s="21"/>
    </row>
    <row r="143" spans="2:11" ht="42" hidden="1" customHeight="1" x14ac:dyDescent="0.4">
      <c r="B143" s="21"/>
      <c r="D143" s="24"/>
      <c r="E143" s="24"/>
      <c r="F143" s="21"/>
      <c r="G143" s="24"/>
      <c r="H143" s="42"/>
      <c r="I143" s="28"/>
      <c r="J143" s="24"/>
      <c r="K143" s="21"/>
    </row>
    <row r="144" spans="2:11" ht="42" hidden="1" customHeight="1" x14ac:dyDescent="0.4">
      <c r="B144" s="21"/>
      <c r="D144" s="24"/>
      <c r="E144" s="24"/>
      <c r="F144" s="21"/>
      <c r="G144" s="24"/>
      <c r="H144" s="26"/>
      <c r="I144" s="28"/>
      <c r="J144" s="24"/>
      <c r="K144" s="21"/>
    </row>
    <row r="145" spans="2:11" ht="42" hidden="1" customHeight="1" x14ac:dyDescent="0.4">
      <c r="B145" s="21"/>
      <c r="D145" s="24"/>
      <c r="E145" s="24"/>
      <c r="F145" s="21"/>
      <c r="G145" s="24"/>
      <c r="H145" s="26"/>
      <c r="I145" s="28"/>
      <c r="J145" s="24"/>
      <c r="K145" s="21"/>
    </row>
    <row r="146" spans="2:11" ht="152.85" hidden="1" customHeight="1" x14ac:dyDescent="0.4">
      <c r="B146" s="21"/>
      <c r="D146" s="24"/>
      <c r="E146" s="24"/>
      <c r="F146" s="21"/>
      <c r="G146" s="24"/>
      <c r="H146" s="26"/>
      <c r="I146" s="28"/>
      <c r="J146" s="24"/>
      <c r="K146" s="21"/>
    </row>
    <row r="147" spans="2:11" ht="30" hidden="1" customHeight="1" x14ac:dyDescent="0.4">
      <c r="B147" s="21"/>
      <c r="D147" s="24"/>
      <c r="E147" s="24"/>
      <c r="F147" s="21"/>
      <c r="G147" s="24"/>
      <c r="H147" s="26"/>
      <c r="I147" s="28"/>
      <c r="J147" s="24"/>
      <c r="K147" s="21"/>
    </row>
    <row r="148" spans="2:11" ht="30" hidden="1" customHeight="1" x14ac:dyDescent="0.4">
      <c r="B148" s="21"/>
      <c r="D148" s="24"/>
      <c r="E148" s="24"/>
      <c r="F148" s="21"/>
      <c r="G148" s="24"/>
      <c r="H148" s="26"/>
      <c r="I148" s="28"/>
      <c r="J148" s="24"/>
      <c r="K148" s="21"/>
    </row>
    <row r="149" spans="2:11" ht="30" hidden="1" customHeight="1" x14ac:dyDescent="0.4">
      <c r="B149" s="21"/>
      <c r="D149" s="24"/>
      <c r="E149" s="24"/>
      <c r="F149" s="21"/>
      <c r="G149" s="24"/>
      <c r="H149" s="26"/>
      <c r="I149" s="28"/>
      <c r="J149" s="24"/>
      <c r="K149" s="21"/>
    </row>
    <row r="150" spans="2:11" ht="30" hidden="1" customHeight="1" x14ac:dyDescent="0.4">
      <c r="B150" s="21"/>
      <c r="D150" s="24"/>
      <c r="E150" s="24"/>
      <c r="F150" s="21"/>
      <c r="G150" s="24"/>
      <c r="H150" s="26"/>
      <c r="I150" s="28"/>
      <c r="J150" s="24"/>
      <c r="K150" s="21"/>
    </row>
    <row r="151" spans="2:11" ht="46.5" hidden="1" customHeight="1" x14ac:dyDescent="0.4">
      <c r="B151" s="21"/>
      <c r="D151" s="24"/>
      <c r="E151" s="24"/>
      <c r="F151" s="21"/>
      <c r="G151" s="24"/>
      <c r="H151" s="26"/>
      <c r="I151" s="28"/>
      <c r="J151" s="24"/>
      <c r="K151" s="21"/>
    </row>
    <row r="152" spans="2:11" ht="56.25" hidden="1" customHeight="1" x14ac:dyDescent="0.4">
      <c r="B152" s="21"/>
      <c r="D152" s="24"/>
      <c r="E152" s="24"/>
      <c r="F152" s="21"/>
      <c r="G152" s="24"/>
      <c r="H152" s="31"/>
      <c r="I152" s="28"/>
      <c r="J152" s="24"/>
      <c r="K152" s="21"/>
    </row>
    <row r="153" spans="2:11" ht="60" hidden="1" customHeight="1" x14ac:dyDescent="0.4">
      <c r="B153" s="21"/>
      <c r="D153" s="24"/>
      <c r="E153" s="24"/>
      <c r="F153" s="21"/>
      <c r="G153" s="24"/>
      <c r="H153" s="31"/>
      <c r="I153" s="28"/>
      <c r="J153" s="24"/>
      <c r="K153" s="21"/>
    </row>
    <row r="154" spans="2:11" ht="60" hidden="1" customHeight="1" x14ac:dyDescent="0.4">
      <c r="B154" s="21"/>
      <c r="D154" s="24"/>
      <c r="E154" s="24"/>
      <c r="F154" s="21"/>
      <c r="G154" s="24"/>
      <c r="H154" s="31"/>
      <c r="I154" s="28"/>
      <c r="J154" s="24"/>
      <c r="K154" s="21"/>
    </row>
    <row r="155" spans="2:11" ht="60" hidden="1" customHeight="1" x14ac:dyDescent="0.4">
      <c r="B155" s="21"/>
      <c r="D155" s="24"/>
      <c r="E155" s="24"/>
      <c r="F155" s="21"/>
      <c r="G155" s="24"/>
      <c r="H155" s="26"/>
      <c r="I155" s="28"/>
      <c r="J155" s="24"/>
      <c r="K155" s="21"/>
    </row>
    <row r="156" spans="2:11" ht="30" hidden="1" customHeight="1" x14ac:dyDescent="0.4">
      <c r="B156" s="21"/>
      <c r="D156" s="24"/>
      <c r="E156" s="24"/>
      <c r="F156" s="21"/>
      <c r="G156" s="24"/>
      <c r="H156" s="26"/>
      <c r="I156" s="28"/>
      <c r="J156" s="24"/>
      <c r="K156" s="21"/>
    </row>
    <row r="157" spans="2:11" ht="30" hidden="1" customHeight="1" x14ac:dyDescent="0.4">
      <c r="B157" s="21"/>
      <c r="D157" s="24"/>
      <c r="E157" s="24"/>
      <c r="F157" s="21"/>
      <c r="G157" s="24"/>
      <c r="H157" s="26"/>
      <c r="I157" s="28"/>
      <c r="J157" s="24"/>
      <c r="K157" s="21"/>
    </row>
    <row r="158" spans="2:11" ht="30" hidden="1" customHeight="1" x14ac:dyDescent="0.4">
      <c r="B158" s="21"/>
      <c r="D158" s="24"/>
      <c r="E158" s="24"/>
      <c r="F158" s="21"/>
      <c r="G158" s="24"/>
      <c r="H158" s="32"/>
      <c r="I158" s="28"/>
      <c r="J158" s="24"/>
      <c r="K158" s="21"/>
    </row>
    <row r="159" spans="2:11" ht="146.85" hidden="1" customHeight="1" x14ac:dyDescent="0.4">
      <c r="B159" s="21"/>
      <c r="D159" s="24"/>
      <c r="E159" s="24"/>
      <c r="F159" s="21"/>
      <c r="G159" s="24"/>
      <c r="H159" s="26"/>
      <c r="I159" s="28"/>
      <c r="J159" s="24"/>
      <c r="K159" s="21"/>
    </row>
    <row r="160" spans="2:11" ht="30" hidden="1" customHeight="1" x14ac:dyDescent="0.4">
      <c r="B160" s="21"/>
      <c r="D160" s="24"/>
      <c r="E160" s="24"/>
      <c r="F160" s="21"/>
      <c r="G160" s="24"/>
      <c r="H160" s="26"/>
      <c r="I160" s="28"/>
      <c r="J160" s="24"/>
      <c r="K160" s="21"/>
    </row>
    <row r="161" spans="2:11" ht="30" hidden="1" customHeight="1" x14ac:dyDescent="0.4">
      <c r="B161" s="21"/>
      <c r="D161" s="24"/>
      <c r="E161" s="24"/>
      <c r="F161" s="21"/>
      <c r="G161" s="24"/>
      <c r="H161" s="26"/>
      <c r="I161" s="28"/>
      <c r="J161" s="24"/>
      <c r="K161" s="21"/>
    </row>
    <row r="162" spans="2:11" ht="30" hidden="1" customHeight="1" x14ac:dyDescent="0.4">
      <c r="B162" s="21"/>
      <c r="D162" s="24"/>
      <c r="E162" s="24"/>
      <c r="F162" s="21"/>
      <c r="G162" s="24"/>
      <c r="H162" s="26"/>
      <c r="I162" s="28"/>
      <c r="J162" s="24"/>
      <c r="K162" s="21"/>
    </row>
    <row r="163" spans="2:11" ht="42" hidden="1" customHeight="1" x14ac:dyDescent="0.4">
      <c r="B163" s="21"/>
      <c r="D163" s="24"/>
      <c r="E163" s="24"/>
      <c r="F163" s="21"/>
      <c r="G163" s="24"/>
      <c r="H163" s="32"/>
      <c r="I163" s="28"/>
      <c r="J163" s="24"/>
      <c r="K163" s="21"/>
    </row>
    <row r="164" spans="2:11" ht="42" hidden="1" customHeight="1" x14ac:dyDescent="0.4">
      <c r="B164" s="21"/>
      <c r="D164" s="24"/>
      <c r="E164" s="24"/>
      <c r="F164" s="21"/>
      <c r="G164" s="24"/>
      <c r="H164" s="32"/>
      <c r="I164" s="28"/>
      <c r="J164" s="24"/>
      <c r="K164" s="21"/>
    </row>
    <row r="165" spans="2:11" ht="42" hidden="1" customHeight="1" x14ac:dyDescent="0.4">
      <c r="B165" s="21"/>
      <c r="D165" s="24"/>
      <c r="E165" s="24"/>
      <c r="F165" s="21"/>
      <c r="G165" s="24"/>
      <c r="H165" s="32"/>
      <c r="I165" s="28"/>
      <c r="J165" s="24"/>
      <c r="K165" s="21"/>
    </row>
    <row r="166" spans="2:11" ht="30" hidden="1" customHeight="1" x14ac:dyDescent="0.4">
      <c r="B166" s="21"/>
      <c r="D166" s="24"/>
      <c r="E166" s="24"/>
      <c r="F166" s="21"/>
      <c r="G166" s="24"/>
      <c r="H166" s="31"/>
      <c r="I166" s="28"/>
      <c r="J166" s="24"/>
      <c r="K166" s="21"/>
    </row>
    <row r="167" spans="2:11" ht="30" hidden="1" customHeight="1" x14ac:dyDescent="0.4">
      <c r="B167" s="21"/>
      <c r="D167" s="24"/>
      <c r="E167" s="24"/>
      <c r="F167" s="21"/>
      <c r="G167" s="24"/>
      <c r="H167" s="26"/>
      <c r="I167" s="28"/>
      <c r="J167" s="24"/>
      <c r="K167" s="21"/>
    </row>
    <row r="168" spans="2:11" ht="30" hidden="1" customHeight="1" x14ac:dyDescent="0.4">
      <c r="B168" s="21"/>
      <c r="D168" s="24"/>
      <c r="E168" s="24"/>
      <c r="F168" s="21"/>
      <c r="G168" s="24"/>
      <c r="H168" s="26"/>
      <c r="I168" s="28"/>
      <c r="J168" s="24"/>
      <c r="K168" s="21"/>
    </row>
    <row r="169" spans="2:11" ht="104.1" hidden="1" customHeight="1" x14ac:dyDescent="0.4">
      <c r="B169" s="21"/>
      <c r="D169" s="24"/>
      <c r="E169" s="24"/>
      <c r="F169" s="21"/>
      <c r="G169" s="24"/>
      <c r="H169" s="26"/>
      <c r="I169" s="28"/>
      <c r="J169" s="24"/>
      <c r="K169" s="21"/>
    </row>
    <row r="170" spans="2:11" ht="70.349999999999994" hidden="1" customHeight="1" x14ac:dyDescent="0.4">
      <c r="B170" s="21"/>
      <c r="D170" s="24"/>
      <c r="E170" s="24"/>
      <c r="F170" s="21"/>
      <c r="G170" s="24"/>
      <c r="H170" s="26"/>
      <c r="I170" s="28"/>
      <c r="J170" s="24"/>
      <c r="K170" s="21"/>
    </row>
    <row r="171" spans="2:11" ht="56.25" hidden="1" customHeight="1" x14ac:dyDescent="0.4">
      <c r="B171" s="21"/>
      <c r="D171" s="24"/>
      <c r="E171" s="24"/>
      <c r="F171" s="21"/>
      <c r="G171" s="24"/>
      <c r="H171" s="31"/>
      <c r="I171" s="28"/>
      <c r="J171" s="24"/>
      <c r="K171" s="21"/>
    </row>
    <row r="172" spans="2:11" ht="56.25" hidden="1" customHeight="1" x14ac:dyDescent="0.4">
      <c r="B172" s="21"/>
      <c r="D172" s="722"/>
      <c r="E172" s="722"/>
      <c r="F172" s="21"/>
      <c r="G172" s="24"/>
      <c r="H172" s="26"/>
      <c r="I172" s="730"/>
      <c r="J172" s="722"/>
      <c r="K172" s="21"/>
    </row>
    <row r="173" spans="2:11" ht="56.25" hidden="1" customHeight="1" x14ac:dyDescent="0.4">
      <c r="B173" s="21"/>
      <c r="D173" s="732"/>
      <c r="E173" s="733"/>
      <c r="F173" s="21"/>
      <c r="G173" s="24"/>
      <c r="H173" s="26"/>
      <c r="I173" s="733"/>
      <c r="J173" s="733"/>
      <c r="K173" s="21"/>
    </row>
    <row r="174" spans="2:11" ht="56.25" hidden="1" customHeight="1" x14ac:dyDescent="0.4">
      <c r="B174" s="21"/>
      <c r="D174" s="732"/>
      <c r="E174" s="722"/>
      <c r="F174" s="21"/>
      <c r="G174" s="24"/>
      <c r="H174" s="26"/>
      <c r="I174" s="733"/>
      <c r="J174" s="733"/>
      <c r="K174" s="21"/>
    </row>
    <row r="175" spans="2:11" ht="14.25" hidden="1" customHeight="1" x14ac:dyDescent="0.4">
      <c r="B175" s="21"/>
      <c r="D175" s="732"/>
      <c r="E175" s="733"/>
      <c r="F175" s="21"/>
      <c r="G175" s="24"/>
      <c r="H175" s="26"/>
      <c r="I175" s="733"/>
      <c r="J175" s="733"/>
      <c r="K175" s="21"/>
    </row>
    <row r="176" spans="2:11" ht="15" hidden="1" customHeight="1" x14ac:dyDescent="0.4">
      <c r="B176" s="21"/>
      <c r="D176" s="732"/>
      <c r="E176" s="722"/>
      <c r="F176" s="21"/>
      <c r="G176" s="24"/>
      <c r="H176" s="26"/>
      <c r="I176" s="733"/>
      <c r="J176" s="733"/>
      <c r="K176" s="21"/>
    </row>
    <row r="177" spans="2:11" ht="15" hidden="1" customHeight="1" x14ac:dyDescent="0.4">
      <c r="B177" s="21"/>
      <c r="D177" s="732"/>
      <c r="E177" s="733"/>
      <c r="F177" s="21"/>
      <c r="G177" s="24"/>
      <c r="H177" s="26"/>
      <c r="I177" s="733"/>
      <c r="J177" s="733"/>
      <c r="K177" s="21"/>
    </row>
    <row r="178" spans="2:11" ht="15" hidden="1" customHeight="1" x14ac:dyDescent="0.4">
      <c r="B178" s="21"/>
      <c r="D178" s="24"/>
      <c r="E178" s="21"/>
      <c r="F178" s="21"/>
      <c r="G178" s="21"/>
      <c r="H178" s="27"/>
      <c r="I178" s="21"/>
      <c r="J178" s="21"/>
      <c r="K178" s="21"/>
    </row>
    <row r="179" spans="2:11" ht="15" hidden="1" customHeight="1" x14ac:dyDescent="0.4">
      <c r="K179" s="14"/>
    </row>
    <row r="180" spans="2:11" ht="15" hidden="1" customHeight="1" x14ac:dyDescent="0.4">
      <c r="K180" s="14"/>
    </row>
    <row r="181" spans="2:11" ht="15" hidden="1" customHeight="1" x14ac:dyDescent="0.4">
      <c r="K181" s="14"/>
    </row>
    <row r="182" spans="2:11" ht="15" hidden="1" customHeight="1" x14ac:dyDescent="0.4">
      <c r="K182" s="14"/>
    </row>
    <row r="183" spans="2:11" ht="15" hidden="1" customHeight="1" x14ac:dyDescent="0.4">
      <c r="K183" s="14"/>
    </row>
    <row r="184" spans="2:11" ht="15" hidden="1" customHeight="1" x14ac:dyDescent="0.4">
      <c r="K184" s="14"/>
    </row>
    <row r="185" spans="2:11" ht="15" hidden="1" customHeight="1" x14ac:dyDescent="0.4">
      <c r="K185" s="14"/>
    </row>
    <row r="186" spans="2:11" ht="15" hidden="1" customHeight="1" x14ac:dyDescent="0.4">
      <c r="K186" s="14"/>
    </row>
    <row r="187" spans="2:11" ht="15" hidden="1" customHeight="1" x14ac:dyDescent="0.4">
      <c r="K187" s="14"/>
    </row>
    <row r="188" spans="2:11" ht="15" hidden="1" customHeight="1" x14ac:dyDescent="0.4">
      <c r="K188" s="14"/>
    </row>
    <row r="189" spans="2:11" ht="15" hidden="1" customHeight="1" x14ac:dyDescent="0.4">
      <c r="K189" s="14"/>
    </row>
    <row r="190" spans="2:11" ht="15" hidden="1" customHeight="1" x14ac:dyDescent="0.4">
      <c r="K190" s="14"/>
    </row>
    <row r="191" spans="2:11" ht="15" hidden="1" customHeight="1" x14ac:dyDescent="0.4">
      <c r="K191" s="15"/>
    </row>
    <row r="192" spans="2:11" ht="15" hidden="1" customHeight="1" x14ac:dyDescent="0.4">
      <c r="K192" s="15"/>
    </row>
    <row r="193" spans="11:11" ht="15" hidden="1" customHeight="1" x14ac:dyDescent="0.4">
      <c r="K193" s="15"/>
    </row>
    <row r="194" spans="11:11" ht="15" hidden="1" customHeight="1" x14ac:dyDescent="0.4">
      <c r="K194" s="15"/>
    </row>
    <row r="195" spans="11:11" ht="15" hidden="1" customHeight="1" x14ac:dyDescent="0.4">
      <c r="K195" s="15"/>
    </row>
    <row r="196" spans="11:11" ht="15" hidden="1" customHeight="1" x14ac:dyDescent="0.4">
      <c r="K196" s="15"/>
    </row>
    <row r="197" spans="11:11" ht="15" hidden="1" customHeight="1" x14ac:dyDescent="0.4">
      <c r="K197" s="15"/>
    </row>
    <row r="198" spans="11:11" ht="15" hidden="1" customHeight="1" x14ac:dyDescent="0.4">
      <c r="K198" s="15"/>
    </row>
    <row r="199" spans="11:11" ht="15" hidden="1" customHeight="1" x14ac:dyDescent="0.4">
      <c r="K199" s="15"/>
    </row>
    <row r="200" spans="11:11" ht="15" hidden="1" customHeight="1" x14ac:dyDescent="0.4">
      <c r="K200" s="15"/>
    </row>
    <row r="201" spans="11:11" ht="15" hidden="1" customHeight="1" x14ac:dyDescent="0.4">
      <c r="K201" s="15"/>
    </row>
    <row r="202" spans="11:11" ht="15" hidden="1" customHeight="1" x14ac:dyDescent="0.4">
      <c r="K202" s="15"/>
    </row>
    <row r="203" spans="11:11" ht="15" hidden="1" customHeight="1" x14ac:dyDescent="0.4">
      <c r="K203" s="15"/>
    </row>
    <row r="204" spans="11:11" ht="15" hidden="1" customHeight="1" x14ac:dyDescent="0.4">
      <c r="K204" s="15"/>
    </row>
    <row r="205" spans="11:11" ht="15" hidden="1" customHeight="1" x14ac:dyDescent="0.4">
      <c r="K205" s="15"/>
    </row>
    <row r="206" spans="11:11" ht="15" hidden="1" customHeight="1" x14ac:dyDescent="0.4">
      <c r="K206" s="15"/>
    </row>
    <row r="207" spans="11:11" ht="15" hidden="1" customHeight="1" x14ac:dyDescent="0.4">
      <c r="K207" s="23"/>
    </row>
    <row r="208" spans="11:11" ht="15" hidden="1" customHeight="1" x14ac:dyDescent="0.4">
      <c r="K208" s="23"/>
    </row>
    <row r="209" spans="11:11" ht="15" hidden="1" customHeight="1" x14ac:dyDescent="0.4">
      <c r="K209" s="23"/>
    </row>
    <row r="210" spans="11:11" ht="15" hidden="1" customHeight="1" x14ac:dyDescent="0.4">
      <c r="K210" s="23"/>
    </row>
    <row r="211" spans="11:11" ht="15" hidden="1" customHeight="1" x14ac:dyDescent="0.4">
      <c r="K211" s="23"/>
    </row>
    <row r="212" spans="11:11" ht="15" hidden="1" customHeight="1" x14ac:dyDescent="0.4">
      <c r="K212" s="23"/>
    </row>
    <row r="213" spans="11:11" ht="15" hidden="1" customHeight="1" x14ac:dyDescent="0.4">
      <c r="K213" s="23"/>
    </row>
    <row r="214" spans="11:11" ht="15" hidden="1" customHeight="1" x14ac:dyDescent="0.4">
      <c r="K214" s="23"/>
    </row>
    <row r="215" spans="11:11" ht="15" hidden="1" customHeight="1" x14ac:dyDescent="0.4">
      <c r="K215" s="23"/>
    </row>
    <row r="216" spans="11:11" ht="15" hidden="1" customHeight="1" x14ac:dyDescent="0.4">
      <c r="K216" s="23"/>
    </row>
    <row r="217" spans="11:11" ht="15" hidden="1" customHeight="1" x14ac:dyDescent="0.4">
      <c r="K217" s="23"/>
    </row>
    <row r="218" spans="11:11" ht="15" hidden="1" customHeight="1" x14ac:dyDescent="0.4">
      <c r="K218" s="23"/>
    </row>
    <row r="219" spans="11:11" ht="15" hidden="1" customHeight="1" x14ac:dyDescent="0.4">
      <c r="K219" s="23"/>
    </row>
    <row r="220" spans="11:11" ht="15" hidden="1" customHeight="1" x14ac:dyDescent="0.4">
      <c r="K220" s="23"/>
    </row>
    <row r="221" spans="11:11" ht="15" hidden="1" customHeight="1" x14ac:dyDescent="0.4">
      <c r="K221" s="23"/>
    </row>
    <row r="222" spans="11:11" ht="15" hidden="1" customHeight="1" x14ac:dyDescent="0.4">
      <c r="K222" s="23"/>
    </row>
    <row r="223" spans="11:11" ht="15" hidden="1" customHeight="1" x14ac:dyDescent="0.4">
      <c r="K223" s="23"/>
    </row>
    <row r="224" spans="11:11" ht="15" hidden="1" customHeight="1" x14ac:dyDescent="0.4">
      <c r="K224" s="23"/>
    </row>
    <row r="225" spans="11:11" ht="15" hidden="1" customHeight="1" x14ac:dyDescent="0.4">
      <c r="K225" s="23"/>
    </row>
    <row r="226" spans="11:11" ht="15" hidden="1" customHeight="1" x14ac:dyDescent="0.4">
      <c r="K226" s="23"/>
    </row>
    <row r="227" spans="11:11" ht="15" hidden="1" customHeight="1" x14ac:dyDescent="0.4">
      <c r="K227" s="23"/>
    </row>
    <row r="228" spans="11:11" ht="15" hidden="1" customHeight="1" x14ac:dyDescent="0.4">
      <c r="K228" s="23"/>
    </row>
    <row r="229" spans="11:11" ht="15" hidden="1" customHeight="1" x14ac:dyDescent="0.4">
      <c r="K229" s="23"/>
    </row>
    <row r="230" spans="11:11" ht="15" hidden="1" customHeight="1" x14ac:dyDescent="0.4">
      <c r="K230" s="23"/>
    </row>
    <row r="231" spans="11:11" ht="15" hidden="1" customHeight="1" x14ac:dyDescent="0.4">
      <c r="K231" s="23"/>
    </row>
    <row r="232" spans="11:11" ht="15" hidden="1" customHeight="1" x14ac:dyDescent="0.4">
      <c r="K232" s="23"/>
    </row>
    <row r="233" spans="11:11" ht="15" hidden="1" customHeight="1" x14ac:dyDescent="0.4">
      <c r="K233" s="23"/>
    </row>
    <row r="234" spans="11:11" ht="15" hidden="1" customHeight="1" x14ac:dyDescent="0.4">
      <c r="K234" s="23"/>
    </row>
    <row r="235" spans="11:11" ht="15" hidden="1" customHeight="1" x14ac:dyDescent="0.4">
      <c r="K235" s="23"/>
    </row>
    <row r="236" spans="11:11" ht="15" hidden="1" customHeight="1" x14ac:dyDescent="0.4">
      <c r="K236" s="23"/>
    </row>
    <row r="237" spans="11:11" ht="15" hidden="1" customHeight="1" x14ac:dyDescent="0.4">
      <c r="K237" s="23"/>
    </row>
    <row r="238" spans="11:11" ht="15" hidden="1" customHeight="1" x14ac:dyDescent="0.4">
      <c r="K238" s="23"/>
    </row>
    <row r="239" spans="11:11" ht="15" hidden="1" customHeight="1" x14ac:dyDescent="0.4">
      <c r="K239" s="23"/>
    </row>
    <row r="240" spans="11:11" ht="15" hidden="1" customHeight="1" x14ac:dyDescent="0.4">
      <c r="K240" s="23"/>
    </row>
    <row r="241" spans="11:11" ht="15" hidden="1" customHeight="1" x14ac:dyDescent="0.4">
      <c r="K241" s="23"/>
    </row>
    <row r="242" spans="11:11" ht="15" hidden="1" customHeight="1" x14ac:dyDescent="0.4">
      <c r="K242" s="23"/>
    </row>
    <row r="243" spans="11:11" ht="15" hidden="1" customHeight="1" x14ac:dyDescent="0.4">
      <c r="K243" s="23"/>
    </row>
    <row r="244" spans="11:11" ht="15" hidden="1" customHeight="1" x14ac:dyDescent="0.4">
      <c r="K244" s="23"/>
    </row>
    <row r="245" spans="11:11" ht="15" hidden="1" customHeight="1" x14ac:dyDescent="0.4">
      <c r="K245" s="23"/>
    </row>
    <row r="246" spans="11:11" ht="15" hidden="1" customHeight="1" x14ac:dyDescent="0.4">
      <c r="K246" s="23"/>
    </row>
    <row r="247" spans="11:11" ht="15" hidden="1" customHeight="1" x14ac:dyDescent="0.4">
      <c r="K247" s="23"/>
    </row>
    <row r="248" spans="11:11" ht="15" hidden="1" customHeight="1" x14ac:dyDescent="0.4">
      <c r="K248" s="23"/>
    </row>
    <row r="249" spans="11:11" ht="15" hidden="1" customHeight="1" x14ac:dyDescent="0.4">
      <c r="K249" s="23"/>
    </row>
    <row r="250" spans="11:11" ht="15" hidden="1" customHeight="1" x14ac:dyDescent="0.4">
      <c r="K250" s="23"/>
    </row>
    <row r="251" spans="11:11" ht="15" hidden="1" customHeight="1" x14ac:dyDescent="0.4">
      <c r="K251" s="23"/>
    </row>
    <row r="252" spans="11:11" ht="15" hidden="1" customHeight="1" x14ac:dyDescent="0.4">
      <c r="K252" s="23"/>
    </row>
    <row r="253" spans="11:11" ht="15" hidden="1" customHeight="1" x14ac:dyDescent="0.4">
      <c r="K253" s="23"/>
    </row>
    <row r="254" spans="11:11" ht="15" hidden="1" customHeight="1" x14ac:dyDescent="0.4">
      <c r="K254" s="23"/>
    </row>
    <row r="255" spans="11:11" ht="15" hidden="1" customHeight="1" x14ac:dyDescent="0.4">
      <c r="K255" s="23"/>
    </row>
    <row r="256" spans="11:11" ht="15" hidden="1" customHeight="1" x14ac:dyDescent="0.4">
      <c r="K256" s="23"/>
    </row>
    <row r="257" spans="11:11" ht="15" hidden="1" customHeight="1" x14ac:dyDescent="0.4">
      <c r="K257" s="23"/>
    </row>
    <row r="258" spans="11:11" ht="15" hidden="1" customHeight="1" x14ac:dyDescent="0.4">
      <c r="K258" s="23"/>
    </row>
    <row r="259" spans="11:11" ht="15" hidden="1" customHeight="1" x14ac:dyDescent="0.4">
      <c r="K259" s="23"/>
    </row>
    <row r="260" spans="11:11" ht="15" hidden="1" customHeight="1" x14ac:dyDescent="0.4">
      <c r="K260" s="23"/>
    </row>
    <row r="261" spans="11:11" ht="15" hidden="1" customHeight="1" x14ac:dyDescent="0.4">
      <c r="K261" s="23"/>
    </row>
    <row r="262" spans="11:11" ht="15" hidden="1" customHeight="1" x14ac:dyDescent="0.4">
      <c r="K262" s="23"/>
    </row>
    <row r="263" spans="11:11" ht="15" hidden="1" customHeight="1" x14ac:dyDescent="0.4">
      <c r="K263" s="23"/>
    </row>
    <row r="264" spans="11:11" ht="15" hidden="1" customHeight="1" x14ac:dyDescent="0.4">
      <c r="K264" s="23"/>
    </row>
    <row r="265" spans="11:11" ht="15" hidden="1" customHeight="1" x14ac:dyDescent="0.4">
      <c r="K265" s="23"/>
    </row>
    <row r="266" spans="11:11" ht="15" hidden="1" customHeight="1" x14ac:dyDescent="0.4">
      <c r="K266" s="23"/>
    </row>
    <row r="267" spans="11:11" ht="15" hidden="1" customHeight="1" x14ac:dyDescent="0.4">
      <c r="K267" s="23"/>
    </row>
    <row r="268" spans="11:11" ht="15" hidden="1" customHeight="1" x14ac:dyDescent="0.4">
      <c r="K268" s="23"/>
    </row>
    <row r="269" spans="11:11" ht="15" hidden="1" customHeight="1" x14ac:dyDescent="0.4">
      <c r="K269" s="23"/>
    </row>
    <row r="270" spans="11:11" ht="15" hidden="1" customHeight="1" x14ac:dyDescent="0.4">
      <c r="K270" s="23"/>
    </row>
    <row r="271" spans="11:11" ht="15" hidden="1" customHeight="1" x14ac:dyDescent="0.4">
      <c r="K271" s="23"/>
    </row>
    <row r="272" spans="11:11" ht="15" hidden="1" customHeight="1" x14ac:dyDescent="0.4">
      <c r="K272" s="23"/>
    </row>
    <row r="273" spans="11:11" ht="15" hidden="1" customHeight="1" x14ac:dyDescent="0.4">
      <c r="K273" s="23"/>
    </row>
    <row r="274" spans="11:11" ht="15" hidden="1" customHeight="1" x14ac:dyDescent="0.4">
      <c r="K274" s="23"/>
    </row>
    <row r="275" spans="11:11" ht="15" hidden="1" customHeight="1" x14ac:dyDescent="0.4">
      <c r="K275" s="23"/>
    </row>
    <row r="276" spans="11:11" ht="15" hidden="1" customHeight="1" x14ac:dyDescent="0.4">
      <c r="K276" s="23"/>
    </row>
    <row r="277" spans="11:11" ht="15" hidden="1" customHeight="1" x14ac:dyDescent="0.4">
      <c r="K277" s="23"/>
    </row>
    <row r="278" spans="11:11" ht="15" hidden="1" customHeight="1" x14ac:dyDescent="0.4">
      <c r="K278" s="23"/>
    </row>
    <row r="279" spans="11:11" ht="15" hidden="1" customHeight="1" x14ac:dyDescent="0.4">
      <c r="K279" s="23"/>
    </row>
    <row r="280" spans="11:11" ht="15" hidden="1" customHeight="1" x14ac:dyDescent="0.4">
      <c r="K280" s="23"/>
    </row>
    <row r="281" spans="11:11" ht="15" hidden="1" customHeight="1" x14ac:dyDescent="0.4">
      <c r="K281" s="23"/>
    </row>
    <row r="282" spans="11:11" ht="15" hidden="1" customHeight="1" x14ac:dyDescent="0.4">
      <c r="K282" s="23"/>
    </row>
    <row r="283" spans="11:11" ht="15" hidden="1" customHeight="1" x14ac:dyDescent="0.4">
      <c r="K283" s="23"/>
    </row>
    <row r="284" spans="11:11" ht="15" hidden="1" customHeight="1" x14ac:dyDescent="0.4">
      <c r="K284" s="23"/>
    </row>
    <row r="285" spans="11:11" ht="15" hidden="1" customHeight="1" x14ac:dyDescent="0.4">
      <c r="K285" s="23"/>
    </row>
    <row r="286" spans="11:11" ht="15" hidden="1" customHeight="1" x14ac:dyDescent="0.4">
      <c r="K286" s="23"/>
    </row>
    <row r="287" spans="11:11" ht="15" hidden="1" customHeight="1" x14ac:dyDescent="0.4">
      <c r="K287" s="23"/>
    </row>
    <row r="288" spans="11:11" ht="15" hidden="1" customHeight="1" x14ac:dyDescent="0.4">
      <c r="K288" s="23"/>
    </row>
    <row r="289" spans="11:11" ht="15" hidden="1" customHeight="1" x14ac:dyDescent="0.4">
      <c r="K289" s="23"/>
    </row>
    <row r="290" spans="11:11" ht="15" hidden="1" customHeight="1" x14ac:dyDescent="0.4">
      <c r="K290" s="23"/>
    </row>
    <row r="291" spans="11:11" ht="15" hidden="1" customHeight="1" x14ac:dyDescent="0.4">
      <c r="K291" s="23"/>
    </row>
    <row r="292" spans="11:11" ht="15" hidden="1" customHeight="1" x14ac:dyDescent="0.4">
      <c r="K292" s="23"/>
    </row>
    <row r="293" spans="11:11" ht="15" hidden="1" customHeight="1" x14ac:dyDescent="0.4">
      <c r="K293" s="23"/>
    </row>
    <row r="294" spans="11:11" ht="15" hidden="1" customHeight="1" x14ac:dyDescent="0.4">
      <c r="K294" s="23"/>
    </row>
    <row r="295" spans="11:11" ht="15" hidden="1" customHeight="1" x14ac:dyDescent="0.4">
      <c r="K295" s="23"/>
    </row>
    <row r="296" spans="11:11" ht="15" hidden="1" customHeight="1" x14ac:dyDescent="0.4">
      <c r="K296" s="23"/>
    </row>
    <row r="297" spans="11:11" ht="15" hidden="1" customHeight="1" x14ac:dyDescent="0.4">
      <c r="K297" s="23"/>
    </row>
    <row r="298" spans="11:11" ht="15" hidden="1" customHeight="1" x14ac:dyDescent="0.4">
      <c r="K298" s="23"/>
    </row>
    <row r="299" spans="11:11" ht="15" hidden="1" customHeight="1" x14ac:dyDescent="0.4">
      <c r="K299" s="23"/>
    </row>
    <row r="300" spans="11:11" ht="15" hidden="1" customHeight="1" x14ac:dyDescent="0.4">
      <c r="K300" s="23"/>
    </row>
    <row r="301" spans="11:11" ht="15" hidden="1" customHeight="1" x14ac:dyDescent="0.4">
      <c r="K301" s="23"/>
    </row>
    <row r="302" spans="11:11" ht="15" hidden="1" customHeight="1" x14ac:dyDescent="0.4">
      <c r="K302" s="23"/>
    </row>
    <row r="303" spans="11:11" ht="15" hidden="1" customHeight="1" x14ac:dyDescent="0.4">
      <c r="K303" s="23"/>
    </row>
    <row r="304" spans="11:11" ht="15" hidden="1" customHeight="1" x14ac:dyDescent="0.4">
      <c r="K304" s="23"/>
    </row>
    <row r="305" spans="11:11" ht="15" hidden="1" customHeight="1" x14ac:dyDescent="0.4">
      <c r="K305" s="23"/>
    </row>
    <row r="306" spans="11:11" ht="15" hidden="1" customHeight="1" x14ac:dyDescent="0.4">
      <c r="K306" s="23"/>
    </row>
    <row r="307" spans="11:11" ht="15" hidden="1" customHeight="1" x14ac:dyDescent="0.4">
      <c r="K307" s="23"/>
    </row>
    <row r="308" spans="11:11" ht="15" hidden="1" customHeight="1" x14ac:dyDescent="0.4">
      <c r="K308" s="23"/>
    </row>
    <row r="309" spans="11:11" ht="15" hidden="1" customHeight="1" x14ac:dyDescent="0.4">
      <c r="K309" s="23"/>
    </row>
    <row r="310" spans="11:11" ht="15" hidden="1" customHeight="1" x14ac:dyDescent="0.4">
      <c r="K310" s="23"/>
    </row>
    <row r="311" spans="11:11" ht="15" hidden="1" customHeight="1" x14ac:dyDescent="0.4">
      <c r="K311" s="23"/>
    </row>
    <row r="312" spans="11:11" ht="15" hidden="1" customHeight="1" x14ac:dyDescent="0.4">
      <c r="K312" s="23"/>
    </row>
    <row r="313" spans="11:11" ht="15" hidden="1" customHeight="1" x14ac:dyDescent="0.4">
      <c r="K313" s="23"/>
    </row>
    <row r="314" spans="11:11" ht="15" hidden="1" customHeight="1" x14ac:dyDescent="0.4">
      <c r="K314" s="23"/>
    </row>
    <row r="315" spans="11:11" ht="15" hidden="1" customHeight="1" x14ac:dyDescent="0.4">
      <c r="K315" s="23"/>
    </row>
    <row r="316" spans="11:11" ht="15" hidden="1" customHeight="1" x14ac:dyDescent="0.4">
      <c r="K316" s="23"/>
    </row>
    <row r="317" spans="11:11" ht="15" hidden="1" customHeight="1" x14ac:dyDescent="0.4">
      <c r="K317" s="23"/>
    </row>
    <row r="318" spans="11:11" ht="15" hidden="1" customHeight="1" x14ac:dyDescent="0.4">
      <c r="K318" s="23"/>
    </row>
    <row r="319" spans="11:11" ht="15" hidden="1" customHeight="1" x14ac:dyDescent="0.4">
      <c r="K319" s="23"/>
    </row>
    <row r="320" spans="11:11" ht="15" hidden="1" customHeight="1" x14ac:dyDescent="0.4">
      <c r="K320" s="23"/>
    </row>
    <row r="321" spans="11:11" ht="15" hidden="1" customHeight="1" x14ac:dyDescent="0.4">
      <c r="K321" s="23"/>
    </row>
    <row r="322" spans="11:11" ht="15" hidden="1" customHeight="1" x14ac:dyDescent="0.4">
      <c r="K322" s="23"/>
    </row>
    <row r="323" spans="11:11" ht="15" hidden="1" customHeight="1" x14ac:dyDescent="0.4">
      <c r="K323" s="23"/>
    </row>
    <row r="324" spans="11:11" ht="15" hidden="1" customHeight="1" x14ac:dyDescent="0.4">
      <c r="K324" s="23"/>
    </row>
    <row r="325" spans="11:11" ht="15" hidden="1" customHeight="1" x14ac:dyDescent="0.4">
      <c r="K325" s="23"/>
    </row>
    <row r="326" spans="11:11" ht="15" hidden="1" customHeight="1" x14ac:dyDescent="0.4">
      <c r="K326" s="23"/>
    </row>
    <row r="327" spans="11:11" ht="15" hidden="1" customHeight="1" x14ac:dyDescent="0.4">
      <c r="K327" s="23"/>
    </row>
    <row r="328" spans="11:11" ht="15" hidden="1" customHeight="1" x14ac:dyDescent="0.4">
      <c r="K328" s="23"/>
    </row>
    <row r="329" spans="11:11" ht="15" hidden="1" customHeight="1" x14ac:dyDescent="0.4">
      <c r="K329" s="23"/>
    </row>
    <row r="330" spans="11:11" ht="15" hidden="1" customHeight="1" x14ac:dyDescent="0.4">
      <c r="K330" s="23"/>
    </row>
    <row r="331" spans="11:11" ht="15" hidden="1" customHeight="1" x14ac:dyDescent="0.4">
      <c r="K331" s="23"/>
    </row>
    <row r="332" spans="11:11" ht="15" hidden="1" customHeight="1" x14ac:dyDescent="0.4">
      <c r="K332" s="23"/>
    </row>
    <row r="333" spans="11:11" ht="15" hidden="1" customHeight="1" x14ac:dyDescent="0.4">
      <c r="K333" s="23"/>
    </row>
    <row r="334" spans="11:11" ht="15" hidden="1" customHeight="1" x14ac:dyDescent="0.4">
      <c r="K334" s="23"/>
    </row>
    <row r="335" spans="11:11" ht="15" hidden="1" customHeight="1" x14ac:dyDescent="0.4">
      <c r="K335" s="23"/>
    </row>
    <row r="336" spans="11:11" ht="15" hidden="1" customHeight="1" x14ac:dyDescent="0.4">
      <c r="K336" s="23"/>
    </row>
    <row r="337" spans="11:11" ht="15" hidden="1" customHeight="1" x14ac:dyDescent="0.4">
      <c r="K337" s="23"/>
    </row>
    <row r="338" spans="11:11" ht="15" hidden="1" customHeight="1" x14ac:dyDescent="0.4">
      <c r="K338" s="23"/>
    </row>
    <row r="339" spans="11:11" ht="15" hidden="1" customHeight="1" x14ac:dyDescent="0.4">
      <c r="K339" s="23"/>
    </row>
    <row r="340" spans="11:11" ht="15" hidden="1" customHeight="1" x14ac:dyDescent="0.4">
      <c r="K340" s="23"/>
    </row>
    <row r="341" spans="11:11" ht="15" hidden="1" customHeight="1" x14ac:dyDescent="0.4">
      <c r="K341" s="23"/>
    </row>
    <row r="342" spans="11:11" ht="15" hidden="1" customHeight="1" x14ac:dyDescent="0.4">
      <c r="K342" s="23"/>
    </row>
    <row r="343" spans="11:11" ht="15" hidden="1" customHeight="1" x14ac:dyDescent="0.4">
      <c r="K343" s="23"/>
    </row>
    <row r="344" spans="11:11" ht="15" hidden="1" customHeight="1" x14ac:dyDescent="0.4">
      <c r="K344" s="23"/>
    </row>
    <row r="345" spans="11:11" ht="15" hidden="1" customHeight="1" x14ac:dyDescent="0.4">
      <c r="K345" s="23"/>
    </row>
    <row r="346" spans="11:11" ht="15" hidden="1" customHeight="1" x14ac:dyDescent="0.4">
      <c r="K346" s="23"/>
    </row>
    <row r="347" spans="11:11" ht="15" hidden="1" customHeight="1" x14ac:dyDescent="0.4">
      <c r="K347" s="23"/>
    </row>
    <row r="348" spans="11:11" ht="15" hidden="1" customHeight="1" x14ac:dyDescent="0.4">
      <c r="K348" s="23"/>
    </row>
    <row r="349" spans="11:11" ht="15" hidden="1" customHeight="1" x14ac:dyDescent="0.4">
      <c r="K349" s="23"/>
    </row>
    <row r="350" spans="11:11" ht="15" hidden="1" customHeight="1" x14ac:dyDescent="0.4">
      <c r="K350" s="23"/>
    </row>
    <row r="351" spans="11:11" ht="15" hidden="1" customHeight="1" x14ac:dyDescent="0.4">
      <c r="K351" s="23"/>
    </row>
    <row r="352" spans="11:11" ht="15" hidden="1" customHeight="1" x14ac:dyDescent="0.4">
      <c r="K352" s="23"/>
    </row>
    <row r="353" spans="11:11" ht="15" hidden="1" customHeight="1" x14ac:dyDescent="0.4">
      <c r="K353" s="23"/>
    </row>
    <row r="354" spans="11:11" ht="15" hidden="1" customHeight="1" x14ac:dyDescent="0.4">
      <c r="K354" s="23"/>
    </row>
    <row r="355" spans="11:11" ht="15" hidden="1" customHeight="1" x14ac:dyDescent="0.4">
      <c r="K355" s="23"/>
    </row>
    <row r="356" spans="11:11" ht="15" hidden="1" customHeight="1" x14ac:dyDescent="0.4">
      <c r="K356" s="23"/>
    </row>
    <row r="357" spans="11:11" ht="15" hidden="1" customHeight="1" x14ac:dyDescent="0.4">
      <c r="K357" s="23"/>
    </row>
    <row r="358" spans="11:11" ht="15" hidden="1" customHeight="1" x14ac:dyDescent="0.4">
      <c r="K358" s="23"/>
    </row>
    <row r="359" spans="11:11" ht="15" hidden="1" customHeight="1" x14ac:dyDescent="0.4">
      <c r="K359" s="23"/>
    </row>
    <row r="360" spans="11:11" ht="15" hidden="1" customHeight="1" x14ac:dyDescent="0.4">
      <c r="K360" s="23"/>
    </row>
    <row r="361" spans="11:11" ht="15" hidden="1" customHeight="1" x14ac:dyDescent="0.4">
      <c r="K361" s="23"/>
    </row>
    <row r="362" spans="11:11" ht="16.8" hidden="1" x14ac:dyDescent="0.4">
      <c r="K362" s="23"/>
    </row>
    <row r="363" spans="11:11" ht="16.8" hidden="1" x14ac:dyDescent="0.4">
      <c r="K363" s="23"/>
    </row>
    <row r="364" spans="11:11" ht="16.8" hidden="1" x14ac:dyDescent="0.4">
      <c r="K364" s="23"/>
    </row>
  </sheetData>
  <mergeCells count="21">
    <mergeCell ref="E174:E175"/>
    <mergeCell ref="I172:I177"/>
    <mergeCell ref="E30:K30"/>
    <mergeCell ref="C34:C37"/>
    <mergeCell ref="D172:D177"/>
    <mergeCell ref="B8:C8"/>
    <mergeCell ref="E176:E177"/>
    <mergeCell ref="E172:E173"/>
    <mergeCell ref="I34:K34"/>
    <mergeCell ref="J172:J177"/>
    <mergeCell ref="B11:K11"/>
    <mergeCell ref="C23:J23"/>
    <mergeCell ref="B12:K22"/>
    <mergeCell ref="I141:K141"/>
    <mergeCell ref="E26:K26"/>
    <mergeCell ref="I123:K126"/>
    <mergeCell ref="C104:C138"/>
    <mergeCell ref="E32:K32"/>
    <mergeCell ref="C75:C102"/>
    <mergeCell ref="C58:C61"/>
    <mergeCell ref="E28:K28"/>
  </mergeCells>
  <hyperlinks>
    <hyperlink ref="B4" location="'Ética, riesgos y cumplimiento'!A1" display="Ética, gestión de riesgos y cumplimiento" xr:uid="{99DB0BB0-57A0-4397-B4F8-CF68DFFDDBE9}"/>
    <hyperlink ref="C4" location="'Presencia en el Mercado'!A1" display="Presencia en el Mercado" xr:uid="{4974DBF9-6170-4977-AAA5-EB5415DD94B2}"/>
    <hyperlink ref="D4" location="'Cambio climático'!A1" display="Cambio climático" xr:uid="{9FFFAE6A-B0D9-4148-8D5E-DAF17865A77F}"/>
    <hyperlink ref="E4" location="'Gestión hídrica'!A1" display="Gestión hídrica" xr:uid="{787BBC27-336D-444B-BAEE-7517CFBDE4AC}"/>
    <hyperlink ref="E3" location="Presentación!A1" display="Presentación" xr:uid="{459CDFF2-AF79-4A74-A20E-30FEC9E8E0AF}"/>
    <hyperlink ref="F3" location="'Compromiso con laSostenibilidad'!A1" display="Compromiso con la Sostenibilidad" xr:uid="{FF2EC57F-AAD5-4C5E-827F-98127769DEC1}"/>
    <hyperlink ref="G3" location="Materialidad!A1" display="Materialidad" xr:uid="{212B320B-2817-4EEF-AF6E-0C837AEC3FBF}"/>
    <hyperlink ref="F4" location="'Biodiversidad e impactos'!A1" display="Biodiversidad e impactos ecológicos" xr:uid="{9AA2893F-F470-4383-BC44-3183F5808F48}"/>
    <hyperlink ref="G4" location="'Abastecimiento sostenible'!A1" display="Abastecimiento sostenible" xr:uid="{A216F377-5954-4507-8FD4-145E86600024}"/>
    <hyperlink ref="H4" location="'Salud, seguridad y bienestar'!A1" display="Salud, seguridad y bienestar de los empleados" xr:uid="{68E52B6C-A5D8-4454-9739-5AADF87F3817}"/>
    <hyperlink ref="I4" location="'Respeto, desarrollo y reconocim'!A1" display="Respeto, desarrollo y reconocimiento de las personas" xr:uid="{E55E8840-FD2E-4607-BD03-BB3BA79375EF}"/>
    <hyperlink ref="J4" location="'Calidad e inocuidad de alimento'!A1" display="Calidad e inocuidad de los alimentos" xr:uid="{27EC5DC7-551D-44C9-B657-27B89B58EC99}"/>
    <hyperlink ref="K4" location="'Bienestar Animal'!A1" display="Bienestar Animal" xr:uid="{9BCB1A8E-DEE2-455F-85B2-F0F947ED830A}"/>
    <hyperlink ref="D5" location="'Información adicional '!A1" display="Información adicional" xr:uid="{3E8CAE16-F18D-4229-A119-032840A7159A}"/>
    <hyperlink ref="E5" location="SARB!A1" display="SARB" xr:uid="{17EAD9B8-09AE-4084-BC21-CD5AF947F920}"/>
    <hyperlink ref="F5" location="Políticas!A1" display="Políticas" xr:uid="{A30FD3A0-4825-4FE9-9A26-B42FA6C38A7B}"/>
    <hyperlink ref="G5" location="'Índice GRI'!A1" display="Índice GRI" xr:uid="{43491D85-6FF7-4473-ABD2-D1A5DF960FD1}"/>
    <hyperlink ref="H5" location="'Índice SASB'!A1" display="Índice SASB" xr:uid="{60CC7E3A-262A-4DB9-A2D2-8FE43B7934BE}"/>
  </hyperlinks>
  <pageMargins left="0.511811024" right="0.511811024" top="0.78740157499999996" bottom="0.78740157499999996" header="0.31496062000000002" footer="0.31496062000000002"/>
  <pageSetup paperSize="9" scale="28" fitToHeight="0" orientation="portrait" r:id="rId1"/>
  <headerFooter>
    <oddFooter>&amp;L&amp;"Calibri"&amp;10 &amp;K000000_x000D_# Público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0C80D9660A80B48ACA95644941E3ECD" ma:contentTypeVersion="15" ma:contentTypeDescription="Crie um novo documento." ma:contentTypeScope="" ma:versionID="da722985275490d7e60847d5bb0efb22">
  <xsd:schema xmlns:xsd="http://www.w3.org/2001/XMLSchema" xmlns:xs="http://www.w3.org/2001/XMLSchema" xmlns:p="http://schemas.microsoft.com/office/2006/metadata/properties" xmlns:ns2="822e2a04-06e5-451d-865e-b9aacc02a210" xmlns:ns3="986c811c-6f14-4265-8ba9-1a0d163ce65d" targetNamespace="http://schemas.microsoft.com/office/2006/metadata/properties" ma:root="true" ma:fieldsID="6d2b1f84494013c5e6e1eafe85527b7e" ns2:_="" ns3:_="">
    <xsd:import namespace="822e2a04-06e5-451d-865e-b9aacc02a210"/>
    <xsd:import namespace="986c811c-6f14-4265-8ba9-1a0d163ce65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2e2a04-06e5-451d-865e-b9aacc02a2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Marcações de imagem" ma:readOnly="false" ma:fieldId="{5cf76f15-5ced-4ddc-b409-7134ff3c332f}" ma:taxonomyMulti="true" ma:sspId="6be902df-3d63-4988-a405-8dabba07b3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6c811c-6f14-4265-8ba9-1a0d163ce65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4f7d84e-9c55-4624-8554-ef108d6a4b24}" ma:internalName="TaxCatchAll" ma:showField="CatchAllData" ma:web="986c811c-6f14-4265-8ba9-1a0d163ce6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22e2a04-06e5-451d-865e-b9aacc02a210">
      <Terms xmlns="http://schemas.microsoft.com/office/infopath/2007/PartnerControls"/>
    </lcf76f155ced4ddcb4097134ff3c332f>
    <TaxCatchAll xmlns="986c811c-6f14-4265-8ba9-1a0d163ce65d" xsi:nil="true"/>
  </documentManagement>
</p:properties>
</file>

<file path=customXml/itemProps1.xml><?xml version="1.0" encoding="utf-8"?>
<ds:datastoreItem xmlns:ds="http://schemas.openxmlformats.org/officeDocument/2006/customXml" ds:itemID="{4F2B9A61-A67D-4E07-9FB8-4973259A5A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2e2a04-06e5-451d-865e-b9aacc02a210"/>
    <ds:schemaRef ds:uri="986c811c-6f14-4265-8ba9-1a0d163ce6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F83045-EE9F-4B8C-A50E-DA05219C0C12}">
  <ds:schemaRefs>
    <ds:schemaRef ds:uri="http://schemas.microsoft.com/sharepoint/v3/contenttype/forms"/>
  </ds:schemaRefs>
</ds:datastoreItem>
</file>

<file path=customXml/itemProps3.xml><?xml version="1.0" encoding="utf-8"?>
<ds:datastoreItem xmlns:ds="http://schemas.openxmlformats.org/officeDocument/2006/customXml" ds:itemID="{7F86D9FC-5CDE-4216-B5E2-382386BAD056}">
  <ds:schemaRefs>
    <ds:schemaRef ds:uri="http://schemas.microsoft.com/office/2006/metadata/properties"/>
    <ds:schemaRef ds:uri="http://schemas.microsoft.com/office/infopath/2007/PartnerControls"/>
    <ds:schemaRef ds:uri="822e2a04-06e5-451d-865e-b9aacc02a210"/>
    <ds:schemaRef ds:uri="986c811c-6f14-4265-8ba9-1a0d163ce65d"/>
  </ds:schemaRefs>
</ds:datastoreItem>
</file>

<file path=docMetadata/LabelInfo.xml><?xml version="1.0" encoding="utf-8"?>
<clbl:labelList xmlns:clbl="http://schemas.microsoft.com/office/2020/mipLabelMetadata">
  <clbl:label id="{4097e182-faaa-4e50-90ae-9c7001a20bdb}" enabled="1" method="Privileged" siteId="{e7c411a6-9013-4967-a5b1-3d08f9edc13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20</vt:i4>
      </vt:variant>
    </vt:vector>
  </HeadingPairs>
  <TitlesOfParts>
    <vt:vector size="20" baseType="lpstr">
      <vt:lpstr>Sobre a Central (Layout Ricca)</vt:lpstr>
      <vt:lpstr>Portada</vt:lpstr>
      <vt:lpstr>Presentación</vt:lpstr>
      <vt:lpstr>Materialidad</vt:lpstr>
      <vt:lpstr>Compromiso con laSostenibilidad</vt:lpstr>
      <vt:lpstr>Ética, riesgos y cumplimiento</vt:lpstr>
      <vt:lpstr>Presencia en el Mercado</vt:lpstr>
      <vt:lpstr>Gestión hídrica</vt:lpstr>
      <vt:lpstr>Biodiversidad e impactos</vt:lpstr>
      <vt:lpstr>Cambio climático</vt:lpstr>
      <vt:lpstr>Abastecimiento sostenible</vt:lpstr>
      <vt:lpstr>Salud, seguridad y bienestar</vt:lpstr>
      <vt:lpstr>Calidad e inocuidad de alimento</vt:lpstr>
      <vt:lpstr>Bienestar Animal</vt:lpstr>
      <vt:lpstr>Respeto, desarrollo y reconocim</vt:lpstr>
      <vt:lpstr>Información adicional </vt:lpstr>
      <vt:lpstr>SARB</vt:lpstr>
      <vt:lpstr>Políticas</vt:lpstr>
      <vt:lpstr>Índice GRI</vt:lpstr>
      <vt:lpstr>Índice SASB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Isabela Domenici</dc:creator>
  <cp:keywords/>
  <dc:description/>
  <cp:lastModifiedBy>Natalia Rasteiro</cp:lastModifiedBy>
  <cp:revision/>
  <dcterms:created xsi:type="dcterms:W3CDTF">2024-03-26T17:45:40Z</dcterms:created>
  <dcterms:modified xsi:type="dcterms:W3CDTF">2026-07-13T19:30:35Z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0x01010040C80D9660A80B48ACA95644941E3ECD</vt:lpwstr>
  </property>
  <property fmtid="{D5CDD505-2E9C-101B-9397-08002B2CF9AE}" pid="3" name="MediaServiceImageTags">
    <vt:lpwstr/>
  </property>
</Properties>
</file>